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drawings/drawing2.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920" windowWidth="12120" windowHeight="8535" tabRatio="905" activeTab="0"/>
  </bookViews>
  <sheets>
    <sheet name="1機關數" sheetId="1" r:id="rId1"/>
    <sheet name="2人數" sheetId="2" r:id="rId2"/>
    <sheet name="3歷年退休" sheetId="3" r:id="rId3"/>
    <sheet name="4歷年撫卹" sheetId="4" r:id="rId4"/>
    <sheet name="5歷年離退" sheetId="5" r:id="rId5"/>
    <sheet name="6歷年退離(政)" sheetId="6" r:id="rId6"/>
    <sheet name="7歷年退離(公)" sheetId="7" r:id="rId7"/>
    <sheet name="8歷年退離(教)" sheetId="8" r:id="rId8"/>
    <sheet name="9歷年退離(軍)" sheetId="9" r:id="rId9"/>
    <sheet name="10當年退離(政)" sheetId="10" r:id="rId10"/>
    <sheet name="11當年退離(公)" sheetId="11" r:id="rId11"/>
    <sheet name="12當年退離(教)" sheetId="12" r:id="rId12"/>
    <sheet name="13當年退休" sheetId="13" r:id="rId13"/>
    <sheet name="14退休(政)" sheetId="14" r:id="rId14"/>
    <sheet name="15退休(公)" sheetId="15" r:id="rId15"/>
    <sheet name="16退休(教)" sheetId="16" r:id="rId16"/>
    <sheet name="17退伍(軍)" sheetId="17" r:id="rId17"/>
    <sheet name="18當年撫卹" sheetId="18" r:id="rId18"/>
    <sheet name="19撫卹(政)" sheetId="19" r:id="rId19"/>
    <sheet name="20撫卹(公)" sheetId="20" r:id="rId20"/>
    <sheet name="21撫卹(教)" sheetId="21" r:id="rId21"/>
    <sheet name="22撫卹(軍)" sheetId="22" r:id="rId22"/>
    <sheet name="23當年離退" sheetId="23" r:id="rId23"/>
    <sheet name="24退休平均俸額" sheetId="24" r:id="rId24"/>
    <sheet name="25撫卹平均俸額" sheetId="25" r:id="rId25"/>
    <sheet name="26參加者平均俸額" sheetId="26" r:id="rId26"/>
    <sheet name="27平均俸額(總表)" sheetId="27" r:id="rId27"/>
    <sheet name="28平均俸額(一次退)" sheetId="28" r:id="rId28"/>
    <sheet name="29平均俸額(月退)" sheetId="29" r:id="rId29"/>
    <sheet name="30退休平均年齡" sheetId="30" r:id="rId30"/>
    <sheet name="31平均年齡(政)" sheetId="31" r:id="rId31"/>
    <sheet name="32平均年齡(公)" sheetId="32" r:id="rId32"/>
    <sheet name="33平均年齡(教)" sheetId="33" r:id="rId33"/>
    <sheet name="34平均年齡(軍)" sheetId="34" r:id="rId34"/>
    <sheet name="35一次撫慰金人數" sheetId="35" r:id="rId35"/>
    <sheet name="36配偶平均年齡" sheetId="36" r:id="rId36"/>
    <sheet name="37父母平均年齡" sheetId="37" r:id="rId37"/>
    <sheet name="38子女平均年齡" sheetId="38" r:id="rId38"/>
    <sheet name="39作業收支(累計)o" sheetId="39" r:id="rId39"/>
    <sheet name="40支出(政)(政府別)o" sheetId="40" r:id="rId40"/>
    <sheet name="41支出(公)(政府別)o" sheetId="41" r:id="rId41"/>
    <sheet name="42支出(教)(政府別)o" sheetId="42" r:id="rId42"/>
    <sheet name="43支出(總)o" sheetId="43" r:id="rId43"/>
    <sheet name="44支出(政)o" sheetId="44" r:id="rId44"/>
    <sheet name="45支出(公)o" sheetId="45" r:id="rId45"/>
    <sheet name="46支出(教)o" sheetId="46" r:id="rId46"/>
    <sheet name="47支出(軍)o" sheetId="47" r:id="rId47"/>
    <sheet name="48定撥(歷年)o " sheetId="48" r:id="rId48"/>
    <sheet name="49定撥(當年度)o" sheetId="49" r:id="rId49"/>
    <sheet name="50規劃表(94年)" sheetId="50" r:id="rId50"/>
    <sheet name="51規劃比較表" sheetId="51" r:id="rId51"/>
    <sheet name="52運用收益 (含實際)" sheetId="52" r:id="rId52"/>
    <sheet name="53平衡表 o" sheetId="53" r:id="rId53"/>
    <sheet name="54資產明細o" sheetId="54" r:id="rId54"/>
    <sheet name="55收支表o" sheetId="55" r:id="rId55"/>
    <sheet name="56預決算o" sheetId="56" r:id="rId56"/>
    <sheet name="附錄1提撥進度表o" sheetId="57" r:id="rId57"/>
    <sheet name="附錄2-1國內委託經營(彙總)" sheetId="58" r:id="rId58"/>
    <sheet name="附錄2-2國外委託經營(彙總)" sheetId="59" r:id="rId59"/>
    <sheet name="附錄3行政經費o" sheetId="60" r:id="rId60"/>
    <sheet name="附錄4員額配置" sheetId="61" r:id="rId61"/>
    <sheet name="附錄5教育程度" sheetId="62" r:id="rId62"/>
    <sheet name="附錄6考試類別" sheetId="63" r:id="rId63"/>
    <sheet name="附錄7年齡分布" sheetId="64" r:id="rId64"/>
    <sheet name="附錄8任職年資" sheetId="65" r:id="rId65"/>
  </sheets>
  <definedNames>
    <definedName name="_xlnm.Print_Area" localSheetId="16">'17退伍(軍)'!$A$1:$D$60</definedName>
    <definedName name="_xlnm.Print_Area" localSheetId="17">'18當年撫卹'!$A$1:$I$16</definedName>
    <definedName name="_xlnm.Print_Area" localSheetId="18">'19撫卹(政)'!$A$1:$H$16</definedName>
    <definedName name="_xlnm.Print_Area" localSheetId="19">'20撫卹(公)'!$A$1:$H$16</definedName>
    <definedName name="_xlnm.Print_Area" localSheetId="20">'21撫卹(教)'!$A$1:$H$16</definedName>
    <definedName name="_xlnm.Print_Area" localSheetId="21">'22撫卹(軍)'!$A$1:$I$16</definedName>
    <definedName name="_xlnm.Print_Area" localSheetId="22">'23當年離退'!$A$1:$P$34</definedName>
    <definedName name="_xlnm.Print_Area" localSheetId="23">'24退休平均俸額'!$A$1:$I$11</definedName>
    <definedName name="_xlnm.Print_Area" localSheetId="24">'25撫卹平均俸額'!$A$1:$I$11</definedName>
    <definedName name="_xlnm.Print_Area" localSheetId="25">'26參加者平均俸額'!$A$1:$I$15</definedName>
    <definedName name="_xlnm.Print_Area" localSheetId="26">'27平均俸額(總表)'!$A$1:$I$16</definedName>
    <definedName name="_xlnm.Print_Area" localSheetId="27">'28平均俸額(一次退)'!$A$1:$I$16</definedName>
    <definedName name="_xlnm.Print_Area" localSheetId="28">'29平均俸額(月退)'!$A$1:$I$16</definedName>
    <definedName name="_xlnm.Print_Area" localSheetId="1">'2人數'!$A$1:$W$16</definedName>
    <definedName name="_xlnm.Print_Area" localSheetId="29">'30退休平均年齡'!$A$1:$G$21</definedName>
    <definedName name="_xlnm.Print_Area" localSheetId="30">'31平均年齡(政)'!$A$1:$E$15</definedName>
    <definedName name="_xlnm.Print_Area" localSheetId="31">'32平均年齡(公)'!$A$1:$G$15</definedName>
    <definedName name="_xlnm.Print_Area" localSheetId="32">'33平均年齡(教)'!$A$1:$G$15</definedName>
    <definedName name="_xlnm.Print_Area" localSheetId="33">'34平均年齡(軍)'!$A$1:$D$14</definedName>
    <definedName name="_xlnm.Print_Area" localSheetId="40">'41支出(公)(政府別)o'!$A$1:$Q$12</definedName>
    <definedName name="_xlnm.Print_Area" localSheetId="41">'42支出(教)(政府別)o'!$A$1:$Q$10</definedName>
    <definedName name="_xlnm.Print_Area" localSheetId="44">'45支出(公)o'!$A$1:$Q$16</definedName>
    <definedName name="_xlnm.Print_Area" localSheetId="45">'46支出(教)o'!$A$1:$Q$16</definedName>
    <definedName name="_xlnm.Print_Area" localSheetId="46">'47支出(軍)o'!$A$1:$O$15</definedName>
    <definedName name="_xlnm.Print_Area" localSheetId="51">'52運用收益 (含實際)'!$A$1:$J$16</definedName>
    <definedName name="_xlnm.Print_Area" localSheetId="52">'53平衡表 o'!$A$1:$M$17</definedName>
    <definedName name="_xlnm.Print_Area" localSheetId="53">'54資產明細o'!$A$1:$L$17</definedName>
    <definedName name="_xlnm.Print_Area" localSheetId="54">'55收支表o'!$A$1:$Q$17</definedName>
    <definedName name="_xlnm.Print_Area" localSheetId="55">'56預決算o'!$A$1:$P$15</definedName>
    <definedName name="_xlnm.Print_Area" localSheetId="4">'5歷年離退'!$A$1:$D$16</definedName>
    <definedName name="_xlnm.Print_Area" localSheetId="56">'附錄1提撥進度表o'!$A$1:$J$43</definedName>
    <definedName name="_xlnm.Print_Area" localSheetId="57">'附錄2-1國內委託經營(彙總)'!$A$1:$D$29</definedName>
    <definedName name="_xlnm.Print_Area" localSheetId="59">'附錄3行政經費o'!$A$1:$D$13</definedName>
    <definedName name="_xlnm.Print_Area" localSheetId="60">'附錄4員額配置'!$A$1:$E$13</definedName>
    <definedName name="_xlnm.Print_Area" localSheetId="61">'附錄5教育程度'!$A$1:$I$8</definedName>
    <definedName name="_xlnm.Print_Area" localSheetId="62">'附錄6考試類別'!$A$1:$J$20</definedName>
    <definedName name="_xlnm.Print_Area" localSheetId="63">'附錄7年齡分布'!$A$1:$E$15</definedName>
    <definedName name="_xlnm.Print_Area" localSheetId="64">'附錄8任職年資'!$A$1:$E$12</definedName>
  </definedNames>
  <calcPr fullCalcOnLoad="1"/>
</workbook>
</file>

<file path=xl/sharedStrings.xml><?xml version="1.0" encoding="utf-8"?>
<sst xmlns="http://schemas.openxmlformats.org/spreadsheetml/2006/main" count="2295" uniqueCount="1252">
  <si>
    <t>說明：本表以參加公務人員退休撫卹基金之公務人員為統計對象。</t>
  </si>
  <si>
    <t>單位：人</t>
  </si>
  <si>
    <t>項目別</t>
  </si>
  <si>
    <t>總計</t>
  </si>
  <si>
    <t>中央政府</t>
  </si>
  <si>
    <t>省市政府</t>
  </si>
  <si>
    <t>縣市政府</t>
  </si>
  <si>
    <t>鄉鎮市公所</t>
  </si>
  <si>
    <t>公營事業機構</t>
  </si>
  <si>
    <t>小計</t>
  </si>
  <si>
    <t>政務
人員</t>
  </si>
  <si>
    <t>公務
人員</t>
  </si>
  <si>
    <t>教育
人員</t>
  </si>
  <si>
    <t>軍職
人員</t>
  </si>
  <si>
    <t>85年度</t>
  </si>
  <si>
    <t>86年度</t>
  </si>
  <si>
    <t>87年度</t>
  </si>
  <si>
    <t>88年度</t>
  </si>
  <si>
    <t>88下半及89年度</t>
  </si>
  <si>
    <t>90年度</t>
  </si>
  <si>
    <t>91年度</t>
  </si>
  <si>
    <t>92年度</t>
  </si>
  <si>
    <t>93年度</t>
  </si>
  <si>
    <r>
      <t>附註：茲因本會於</t>
    </r>
    <r>
      <rPr>
        <sz val="10"/>
        <rFont val="Times New Roman"/>
        <family val="1"/>
      </rPr>
      <t>93</t>
    </r>
    <r>
      <rPr>
        <sz val="10"/>
        <rFont val="標楷體"/>
        <family val="4"/>
      </rPr>
      <t>年</t>
    </r>
    <r>
      <rPr>
        <sz val="10"/>
        <rFont val="Times New Roman"/>
        <family val="1"/>
      </rPr>
      <t>2</t>
    </r>
    <r>
      <rPr>
        <sz val="10"/>
        <rFont val="標楷體"/>
        <family val="4"/>
      </rPr>
      <t>月初接銓敘部統計室電話告知及傳真資料，始將臺灣省政府及所屬各縣市車輛行車事故</t>
    </r>
  </si>
  <si>
    <r>
      <t>　　　省市政府），故迄至</t>
    </r>
    <r>
      <rPr>
        <sz val="10"/>
        <rFont val="Times New Roman"/>
        <family val="1"/>
      </rPr>
      <t>92</t>
    </r>
    <r>
      <rPr>
        <sz val="10"/>
        <rFont val="標楷體"/>
        <family val="4"/>
      </rPr>
      <t>年度有關表內「省市政府」中政務人員及公務人員部分之相關統計數據均包含上述</t>
    </r>
  </si>
  <si>
    <t>　　　</t>
  </si>
  <si>
    <t>單位：新台幣千元；%</t>
  </si>
  <si>
    <t>再一次加發補償金</t>
  </si>
  <si>
    <t>一次撫慰金</t>
  </si>
  <si>
    <t>月撫慰金</t>
  </si>
  <si>
    <t>資遣</t>
  </si>
  <si>
    <t>93年度</t>
  </si>
  <si>
    <t>合計</t>
  </si>
  <si>
    <t>賸餘</t>
  </si>
  <si>
    <t>(短絀)</t>
  </si>
  <si>
    <t>基金收入</t>
  </si>
  <si>
    <t>財務收入</t>
  </si>
  <si>
    <t>其他收入</t>
  </si>
  <si>
    <t>退撫支出</t>
  </si>
  <si>
    <t>財務支出</t>
  </si>
  <si>
    <t>預算數</t>
  </si>
  <si>
    <t>決算數</t>
  </si>
  <si>
    <t>表39  歷年退撫基金</t>
  </si>
  <si>
    <t>收支(不含運用部分)</t>
  </si>
  <si>
    <r>
      <t>中華民國</t>
    </r>
    <r>
      <rPr>
        <sz val="12"/>
        <rFont val="Times New Roman"/>
        <family val="1"/>
      </rPr>
      <t>85</t>
    </r>
    <r>
      <rPr>
        <sz val="12"/>
        <rFont val="Times New Roman"/>
        <family val="1"/>
      </rPr>
      <t xml:space="preserve">                                                                                                                       </t>
    </r>
  </si>
  <si>
    <r>
      <t>年度至</t>
    </r>
    <r>
      <rPr>
        <sz val="12"/>
        <rFont val="Times New Roman"/>
        <family val="1"/>
      </rPr>
      <t>94</t>
    </r>
    <r>
      <rPr>
        <sz val="12"/>
        <rFont val="標楷體"/>
        <family val="4"/>
      </rPr>
      <t xml:space="preserve">年度                  </t>
    </r>
  </si>
  <si>
    <t>項目別</t>
  </si>
  <si>
    <r>
      <t>退撫支出</t>
    </r>
    <r>
      <rPr>
        <sz val="11"/>
        <rFont val="Times New Roman"/>
        <family val="1"/>
      </rPr>
      <t xml:space="preserve">                                                                                        </t>
    </r>
    <r>
      <rPr>
        <sz val="11"/>
        <rFont val="標楷體"/>
        <family val="4"/>
      </rPr>
      <t>(B)</t>
    </r>
  </si>
  <si>
    <t>支出佔收入比例(%)                                  (C=B/A*100)</t>
  </si>
  <si>
    <r>
      <t>本金結餘</t>
    </r>
    <r>
      <rPr>
        <sz val="11"/>
        <rFont val="Times New Roman"/>
        <family val="1"/>
      </rPr>
      <t xml:space="preserve"> </t>
    </r>
    <r>
      <rPr>
        <sz val="11"/>
        <rFont val="標楷體"/>
        <family val="4"/>
      </rPr>
      <t xml:space="preserve">                                                   (D=A-B)</t>
    </r>
  </si>
  <si>
    <t>總計</t>
  </si>
  <si>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</si>
  <si>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</si>
  <si>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</si>
  <si>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</si>
  <si>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</si>
  <si>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</si>
  <si>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</si>
  <si>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r>
      <t>軍職</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</si>
  <si>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</si>
  <si>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t>表48  歷年定期退撫給與之發放人數及金額</t>
  </si>
  <si>
    <t xml:space="preserve">                                中華民國85年度至94年度</t>
  </si>
  <si>
    <t>單位：人；新台幣元</t>
  </si>
  <si>
    <t>項目別</t>
  </si>
  <si>
    <t>總計</t>
  </si>
  <si>
    <t>政務人員</t>
  </si>
  <si>
    <t>人員退撫支出明細</t>
  </si>
  <si>
    <r>
      <t xml:space="preserve"> </t>
    </r>
    <r>
      <rPr>
        <b/>
        <sz val="16"/>
        <rFont val="標楷體"/>
        <family val="4"/>
      </rPr>
      <t>表43  歷年參加退撫</t>
    </r>
  </si>
  <si>
    <t>公務人員</t>
  </si>
  <si>
    <t>教育人員</t>
  </si>
  <si>
    <t>軍職人員</t>
  </si>
  <si>
    <t>人數</t>
  </si>
  <si>
    <t>金額</t>
  </si>
  <si>
    <t>85年度</t>
  </si>
  <si>
    <t>86年度</t>
  </si>
  <si>
    <t>87年度</t>
  </si>
  <si>
    <t>88年度</t>
  </si>
  <si>
    <t>88下半及       89年度</t>
  </si>
  <si>
    <t>90年度</t>
  </si>
  <si>
    <t>91年度</t>
  </si>
  <si>
    <t>92年度</t>
  </si>
  <si>
    <t>93年度</t>
  </si>
  <si>
    <r>
      <t>附註：1.本表以參加公務人員退休撫卹基金之政務人員、公務人員、教育人員及軍職人員為統計對象。</t>
    </r>
    <r>
      <rPr>
        <sz val="10"/>
        <rFont val="Times New Roman"/>
        <family val="1"/>
      </rPr>
      <t xml:space="preserve"> </t>
    </r>
  </si>
  <si>
    <t xml:space="preserve">      2.定期退撫給與包含月退休金(退休俸)、月撫慰金(退休俸半數)、因公傷病退休(職)金、贍養金、贍養金半數</t>
  </si>
  <si>
    <t xml:space="preserve">        及年撫卹金等項目。</t>
  </si>
  <si>
    <t>表49  定期退撫給與之發放人數及金額明細</t>
  </si>
  <si>
    <r>
      <t xml:space="preserve">                                 中華民國94年1月至12月                           </t>
    </r>
    <r>
      <rPr>
        <sz val="10"/>
        <rFont val="標楷體"/>
        <family val="4"/>
      </rPr>
      <t>單位：人；新台幣元</t>
    </r>
  </si>
  <si>
    <t>總計</t>
  </si>
  <si>
    <r>
      <t>月退休金</t>
    </r>
    <r>
      <rPr>
        <sz val="10"/>
        <rFont val="Times New Roman"/>
        <family val="1"/>
      </rPr>
      <t xml:space="preserve">       (</t>
    </r>
    <r>
      <rPr>
        <sz val="10"/>
        <rFont val="標楷體"/>
        <family val="4"/>
      </rPr>
      <t>退休俸</t>
    </r>
    <r>
      <rPr>
        <sz val="10"/>
        <rFont val="Times New Roman"/>
        <family val="1"/>
      </rPr>
      <t>)</t>
    </r>
  </si>
  <si>
    <r>
      <t>月撫慰金</t>
    </r>
    <r>
      <rPr>
        <sz val="10"/>
        <rFont val="Times New Roman"/>
        <family val="1"/>
      </rPr>
      <t xml:space="preserve">  (</t>
    </r>
    <r>
      <rPr>
        <sz val="10"/>
        <rFont val="標楷體"/>
        <family val="4"/>
      </rPr>
      <t>退休俸半數</t>
    </r>
    <r>
      <rPr>
        <sz val="10"/>
        <rFont val="Times New Roman"/>
        <family val="1"/>
      </rPr>
      <t>)</t>
    </r>
  </si>
  <si>
    <r>
      <t>因公傷病退休</t>
    </r>
    <r>
      <rPr>
        <sz val="10"/>
        <rFont val="Times New Roman"/>
        <family val="1"/>
      </rPr>
      <t>(</t>
    </r>
    <r>
      <rPr>
        <sz val="10"/>
        <rFont val="標楷體"/>
        <family val="4"/>
      </rPr>
      <t>職</t>
    </r>
    <r>
      <rPr>
        <sz val="10"/>
        <rFont val="Times New Roman"/>
        <family val="1"/>
      </rPr>
      <t>)</t>
    </r>
    <r>
      <rPr>
        <sz val="10"/>
        <rFont val="標楷體"/>
        <family val="4"/>
      </rPr>
      <t>金</t>
    </r>
  </si>
  <si>
    <t>贍養金</t>
  </si>
  <si>
    <t>贍養金半數</t>
  </si>
  <si>
    <t>年撫卹金</t>
  </si>
  <si>
    <t xml:space="preserve">附註：本表以參加公務人員退休撫卹基金之政務人員、公務人員、教育人員及軍職人員為統計對象。 </t>
  </si>
  <si>
    <t>附錄4  歷年基金管理會員額配置</t>
  </si>
  <si>
    <r>
      <t xml:space="preserve">                                     </t>
    </r>
    <r>
      <rPr>
        <sz val="12"/>
        <rFont val="標楷體"/>
        <family val="4"/>
      </rPr>
      <t>中華民國85年度至94年度</t>
    </r>
    <r>
      <rPr>
        <sz val="10"/>
        <rFont val="標楷體"/>
        <family val="4"/>
      </rPr>
      <t xml:space="preserve">                    單位：人                                                 </t>
    </r>
  </si>
  <si>
    <t>項目別</t>
  </si>
  <si>
    <t>編制員額</t>
  </si>
  <si>
    <t>預算員額</t>
  </si>
  <si>
    <t>實有人數</t>
  </si>
  <si>
    <t>85年度</t>
  </si>
  <si>
    <t>86年度</t>
  </si>
  <si>
    <t>87年度</t>
  </si>
  <si>
    <t>88年度</t>
  </si>
  <si>
    <t>88下半及                  89年度</t>
  </si>
  <si>
    <t>90年度</t>
  </si>
  <si>
    <t>91年度</t>
  </si>
  <si>
    <t>92年度</t>
  </si>
  <si>
    <r>
      <t>91年</t>
    </r>
    <r>
      <rPr>
        <sz val="11"/>
        <rFont val="Times New Roman"/>
        <family val="1"/>
      </rPr>
      <t>1</t>
    </r>
    <r>
      <rPr>
        <sz val="11"/>
        <rFont val="標楷體"/>
        <family val="4"/>
      </rPr>
      <t>月</t>
    </r>
  </si>
  <si>
    <r>
      <t>2</t>
    </r>
    <r>
      <rPr>
        <sz val="11"/>
        <rFont val="標楷體"/>
        <family val="4"/>
      </rPr>
      <t>月</t>
    </r>
  </si>
  <si>
    <t>附錄5  基金管理會職員教育程度</t>
  </si>
  <si>
    <r>
      <t xml:space="preserve">                                       </t>
    </r>
    <r>
      <rPr>
        <sz val="12"/>
        <rFont val="標楷體"/>
        <family val="4"/>
      </rPr>
      <t>中華民國94年12月31日</t>
    </r>
    <r>
      <rPr>
        <sz val="10"/>
        <rFont val="標楷體"/>
        <family val="4"/>
      </rPr>
      <t xml:space="preserve">                       單位：人                                                 </t>
    </r>
  </si>
  <si>
    <t>總計</t>
  </si>
  <si>
    <t>性別</t>
  </si>
  <si>
    <t>教育程度</t>
  </si>
  <si>
    <t>男</t>
  </si>
  <si>
    <t>女</t>
  </si>
  <si>
    <t>博士</t>
  </si>
  <si>
    <t>碩士</t>
  </si>
  <si>
    <t>大學畢業</t>
  </si>
  <si>
    <t>專科畢業</t>
  </si>
  <si>
    <t>高中高職以下</t>
  </si>
  <si>
    <t>簡任(派)</t>
  </si>
  <si>
    <t>薦任(派)</t>
  </si>
  <si>
    <t>委任(派)</t>
  </si>
  <si>
    <t>附錄6  基金管理會職員考試類別</t>
  </si>
  <si>
    <r>
      <t xml:space="preserve">                                         </t>
    </r>
    <r>
      <rPr>
        <sz val="12"/>
        <rFont val="標楷體"/>
        <family val="4"/>
      </rPr>
      <t>中華民國94年12月31日</t>
    </r>
    <r>
      <rPr>
        <sz val="10"/>
        <rFont val="標楷體"/>
        <family val="4"/>
      </rPr>
      <t xml:space="preserve">                           單位：人                                                 </t>
    </r>
  </si>
  <si>
    <t>考試及格種類</t>
  </si>
  <si>
    <t>依其他法令進用</t>
  </si>
  <si>
    <t>小計</t>
  </si>
  <si>
    <t>高等考試</t>
  </si>
  <si>
    <t>普通考試</t>
  </si>
  <si>
    <t>初等考試</t>
  </si>
  <si>
    <t>特種考試</t>
  </si>
  <si>
    <t>升等考試</t>
  </si>
  <si>
    <t>其他考試</t>
  </si>
  <si>
    <t>附錄7  基金管理會職員年齡分布</t>
  </si>
  <si>
    <t xml:space="preserve">                               中華民國94年12月31日                                                                                                        </t>
  </si>
  <si>
    <r>
      <t>單位：人；歲</t>
    </r>
    <r>
      <rPr>
        <sz val="10"/>
        <rFont val="Times New Roman"/>
        <family val="1"/>
      </rPr>
      <t xml:space="preserve">  </t>
    </r>
  </si>
  <si>
    <t>24歲以下</t>
  </si>
  <si>
    <t>25–29歲</t>
  </si>
  <si>
    <t>30–34歲</t>
  </si>
  <si>
    <t>35–39歲</t>
  </si>
  <si>
    <t>40–44歲</t>
  </si>
  <si>
    <t>45–49歲</t>
  </si>
  <si>
    <t>50–54歲</t>
  </si>
  <si>
    <t>55–59歲</t>
  </si>
  <si>
    <t>60–64歲</t>
  </si>
  <si>
    <t>65歲以上</t>
  </si>
  <si>
    <t>平均年齡</t>
  </si>
  <si>
    <t>附錄8  基金管理會職員任職年資</t>
  </si>
  <si>
    <r>
      <t>單位：人；年</t>
    </r>
    <r>
      <rPr>
        <sz val="10"/>
        <rFont val="Times New Roman"/>
        <family val="1"/>
      </rPr>
      <t xml:space="preserve">  </t>
    </r>
  </si>
  <si>
    <t>4年以下</t>
  </si>
  <si>
    <t>5–9年</t>
  </si>
  <si>
    <t>10–14年</t>
  </si>
  <si>
    <t>15–19年</t>
  </si>
  <si>
    <t>20–24年</t>
  </si>
  <si>
    <t>25–29年</t>
  </si>
  <si>
    <t>30年以上</t>
  </si>
  <si>
    <t>平均年資</t>
  </si>
  <si>
    <t xml:space="preserve">           單位：新台幣億元</t>
  </si>
  <si>
    <t>項目</t>
  </si>
  <si>
    <t>中心配置</t>
  </si>
  <si>
    <t>允許變動區間</t>
  </si>
  <si>
    <t>區分</t>
  </si>
  <si>
    <t>比例(%)</t>
  </si>
  <si>
    <t>金額</t>
  </si>
  <si>
    <t>中心期望值</t>
  </si>
  <si>
    <t>中心收益率</t>
  </si>
  <si>
    <t>期望最佳收益率</t>
  </si>
  <si>
    <t>期望最低收益率</t>
  </si>
  <si>
    <t>~</t>
  </si>
  <si>
    <t>自</t>
  </si>
  <si>
    <t>行</t>
  </si>
  <si>
    <t>委託</t>
  </si>
  <si>
    <t>0~2</t>
  </si>
  <si>
    <t>比例(%)</t>
  </si>
  <si>
    <t>變動區間</t>
  </si>
  <si>
    <r>
      <t>0</t>
    </r>
    <r>
      <rPr>
        <sz val="12"/>
        <rFont val="新細明體"/>
        <family val="0"/>
      </rPr>
      <t>~</t>
    </r>
    <r>
      <rPr>
        <sz val="12"/>
        <rFont val="新細明體"/>
        <family val="0"/>
      </rPr>
      <t>25</t>
    </r>
  </si>
  <si>
    <t xml:space="preserve">    設施之投資及貸款</t>
  </si>
  <si>
    <t xml:space="preserve">    或投資</t>
  </si>
  <si>
    <t>六、上市(上櫃)公司股票</t>
  </si>
  <si>
    <t>0~6</t>
  </si>
  <si>
    <t>0~179.07</t>
  </si>
  <si>
    <t>5~25</t>
  </si>
  <si>
    <t>表51  退撫基金運用組合規劃比較表</t>
  </si>
  <si>
    <t>類型</t>
  </si>
  <si>
    <t>運用項目</t>
  </si>
  <si>
    <t>實際運用配置</t>
  </si>
  <si>
    <r>
      <t>一、債券</t>
    </r>
    <r>
      <rPr>
        <sz val="12"/>
        <rFont val="Times New Roman"/>
        <family val="1"/>
      </rPr>
      <t xml:space="preserve">  </t>
    </r>
    <r>
      <rPr>
        <sz val="12"/>
        <rFont val="標楷體"/>
        <family val="4"/>
      </rPr>
      <t xml:space="preserve"> </t>
    </r>
  </si>
  <si>
    <t>國內</t>
  </si>
  <si>
    <r>
      <t>2</t>
    </r>
    <r>
      <rPr>
        <sz val="12"/>
        <rFont val="新細明體"/>
        <family val="0"/>
      </rPr>
      <t>~</t>
    </r>
    <r>
      <rPr>
        <sz val="12"/>
        <rFont val="新細明體"/>
        <family val="0"/>
      </rPr>
      <t>15</t>
    </r>
  </si>
  <si>
    <r>
      <t>59.69</t>
    </r>
    <r>
      <rPr>
        <sz val="12"/>
        <rFont val="新細明體"/>
        <family val="0"/>
      </rPr>
      <t>~</t>
    </r>
    <r>
      <rPr>
        <sz val="12"/>
        <rFont val="新細明體"/>
        <family val="0"/>
      </rPr>
      <t>447.68</t>
    </r>
  </si>
  <si>
    <t>固定收益</t>
  </si>
  <si>
    <t xml:space="preserve">           </t>
  </si>
  <si>
    <t>國外</t>
  </si>
  <si>
    <r>
      <t>3</t>
    </r>
    <r>
      <rPr>
        <sz val="12"/>
        <rFont val="新細明體"/>
        <family val="0"/>
      </rPr>
      <t>~</t>
    </r>
    <r>
      <rPr>
        <sz val="12"/>
        <rFont val="新細明體"/>
        <family val="0"/>
      </rPr>
      <t>20</t>
    </r>
  </si>
  <si>
    <t>89.54~596.91</t>
  </si>
  <si>
    <t>二、定期存款</t>
  </si>
  <si>
    <r>
      <t>6</t>
    </r>
    <r>
      <rPr>
        <sz val="12"/>
        <rFont val="新細明體"/>
        <family val="0"/>
      </rPr>
      <t>~</t>
    </r>
    <r>
      <rPr>
        <sz val="12"/>
        <rFont val="新細明體"/>
        <family val="0"/>
      </rPr>
      <t>30</t>
    </r>
  </si>
  <si>
    <r>
      <t>179.07</t>
    </r>
    <r>
      <rPr>
        <sz val="12"/>
        <rFont val="新細明體"/>
        <family val="0"/>
      </rPr>
      <t>~</t>
    </r>
    <r>
      <rPr>
        <sz val="12"/>
        <rFont val="新細明體"/>
        <family val="0"/>
      </rPr>
      <t>895.36</t>
    </r>
  </si>
  <si>
    <t>三、短期票券及庫券</t>
  </si>
  <si>
    <r>
      <t>0</t>
    </r>
    <r>
      <rPr>
        <sz val="12"/>
        <rFont val="新細明體"/>
        <family val="0"/>
      </rPr>
      <t>~746.13</t>
    </r>
  </si>
  <si>
    <r>
      <t>四、</t>
    </r>
    <r>
      <rPr>
        <sz val="11"/>
        <rFont val="標楷體"/>
        <family val="4"/>
      </rPr>
      <t>與公務人員福利有關</t>
    </r>
  </si>
  <si>
    <t>3</t>
  </si>
  <si>
    <r>
      <t>0</t>
    </r>
    <r>
      <rPr>
        <sz val="12"/>
        <rFont val="新細明體"/>
        <family val="0"/>
      </rPr>
      <t>~</t>
    </r>
    <r>
      <rPr>
        <sz val="12"/>
        <rFont val="新細明體"/>
        <family val="0"/>
      </rPr>
      <t>5</t>
    </r>
  </si>
  <si>
    <r>
      <t>0</t>
    </r>
    <r>
      <rPr>
        <sz val="12"/>
        <rFont val="新細明體"/>
        <family val="0"/>
      </rPr>
      <t>~</t>
    </r>
    <r>
      <rPr>
        <sz val="12"/>
        <rFont val="新細明體"/>
        <family val="0"/>
      </rPr>
      <t>149.23</t>
    </r>
  </si>
  <si>
    <r>
      <t>五、</t>
    </r>
    <r>
      <rPr>
        <sz val="11"/>
        <rFont val="標楷體"/>
        <family val="4"/>
      </rPr>
      <t>各級政府或公營事業</t>
    </r>
  </si>
  <si>
    <r>
      <t xml:space="preserve">    </t>
    </r>
    <r>
      <rPr>
        <sz val="11"/>
        <rFont val="標楷體"/>
        <family val="4"/>
      </rPr>
      <t>辦理經濟建設之貸款</t>
    </r>
  </si>
  <si>
    <r>
      <t>0~</t>
    </r>
    <r>
      <rPr>
        <sz val="12"/>
        <rFont val="新細明體"/>
        <family val="0"/>
      </rPr>
      <t>5</t>
    </r>
  </si>
  <si>
    <r>
      <t>0~</t>
    </r>
    <r>
      <rPr>
        <sz val="12"/>
        <rFont val="新細明體"/>
        <family val="0"/>
      </rPr>
      <t>149.23</t>
    </r>
  </si>
  <si>
    <t>資本利得</t>
  </si>
  <si>
    <r>
      <t>10~</t>
    </r>
    <r>
      <rPr>
        <sz val="12"/>
        <rFont val="新細明體"/>
        <family val="0"/>
      </rPr>
      <t>30</t>
    </r>
  </si>
  <si>
    <r>
      <t>298.45</t>
    </r>
    <r>
      <rPr>
        <sz val="12"/>
        <rFont val="新細明體"/>
        <family val="0"/>
      </rPr>
      <t>~</t>
    </r>
    <r>
      <rPr>
        <sz val="12"/>
        <rFont val="新細明體"/>
        <family val="0"/>
      </rPr>
      <t>895.36</t>
    </r>
  </si>
  <si>
    <r>
      <t>七、</t>
    </r>
    <r>
      <rPr>
        <sz val="11"/>
        <rFont val="標楷體"/>
        <family val="4"/>
      </rPr>
      <t>國內外開放型</t>
    </r>
    <r>
      <rPr>
        <sz val="12"/>
        <rFont val="Times New Roman"/>
        <family val="1"/>
      </rPr>
      <t xml:space="preserve">  </t>
    </r>
    <r>
      <rPr>
        <sz val="12"/>
        <rFont val="標楷體"/>
        <family val="4"/>
      </rPr>
      <t xml:space="preserve"> </t>
    </r>
  </si>
  <si>
    <r>
      <t>0~</t>
    </r>
    <r>
      <rPr>
        <sz val="12"/>
        <rFont val="新細明體"/>
        <family val="0"/>
      </rPr>
      <t>59.69</t>
    </r>
  </si>
  <si>
    <t xml:space="preserve">    受益憑證        </t>
  </si>
  <si>
    <t xml:space="preserve">八、委託經營       </t>
  </si>
  <si>
    <r>
      <t>5</t>
    </r>
    <r>
      <rPr>
        <sz val="12"/>
        <rFont val="新細明體"/>
        <family val="0"/>
      </rPr>
      <t>~35</t>
    </r>
  </si>
  <si>
    <t>149.23~1044.59</t>
  </si>
  <si>
    <t>149.23~746.13</t>
  </si>
  <si>
    <r>
      <t>九、</t>
    </r>
    <r>
      <rPr>
        <sz val="10"/>
        <rFont val="標楷體"/>
        <family val="4"/>
      </rPr>
      <t>台幣活儲及支票存款</t>
    </r>
  </si>
  <si>
    <t>十、外幣活期存款</t>
  </si>
  <si>
    <t>十一、其他</t>
  </si>
  <si>
    <t>表52  歷年退撫基金</t>
  </si>
  <si>
    <t>運用收益分析表</t>
  </si>
  <si>
    <r>
      <t>單位：新台幣千元；</t>
    </r>
    <r>
      <rPr>
        <sz val="10"/>
        <rFont val="Times New Roman"/>
        <family val="1"/>
      </rPr>
      <t>%</t>
    </r>
  </si>
  <si>
    <r>
      <t>累</t>
    </r>
    <r>
      <rPr>
        <sz val="12"/>
        <rFont val="標楷體"/>
        <family val="4"/>
      </rPr>
      <t>計</t>
    </r>
    <r>
      <rPr>
        <sz val="12"/>
        <rFont val="標楷體"/>
        <family val="4"/>
      </rPr>
      <t>運用資金</t>
    </r>
    <r>
      <rPr>
        <sz val="12"/>
        <rFont val="Times New Roman"/>
        <family val="1"/>
      </rPr>
      <t xml:space="preserve">      (A)</t>
    </r>
  </si>
  <si>
    <r>
      <t>已實現收益數</t>
    </r>
    <r>
      <rPr>
        <sz val="12"/>
        <rFont val="Times New Roman"/>
        <family val="1"/>
      </rPr>
      <t xml:space="preserve">                    (B)</t>
    </r>
  </si>
  <si>
    <r>
      <t>已實現收益率</t>
    </r>
    <r>
      <rPr>
        <sz val="12"/>
        <rFont val="Times New Roman"/>
        <family val="1"/>
      </rPr>
      <t>%                  (C=B/A*12)</t>
    </r>
  </si>
  <si>
    <r>
      <t>法定</t>
    </r>
    <r>
      <rPr>
        <sz val="12"/>
        <rFont val="標楷體"/>
        <family val="4"/>
      </rPr>
      <t>收益數</t>
    </r>
    <r>
      <rPr>
        <sz val="12"/>
        <rFont val="Times New Roman"/>
        <family val="1"/>
      </rPr>
      <t xml:space="preserve">            (D)</t>
    </r>
  </si>
  <si>
    <r>
      <t>法定</t>
    </r>
    <r>
      <rPr>
        <sz val="12"/>
        <rFont val="標楷體"/>
        <family val="4"/>
      </rPr>
      <t>收益率</t>
    </r>
    <r>
      <rPr>
        <sz val="12"/>
        <rFont val="Times New Roman"/>
        <family val="1"/>
      </rPr>
      <t>%            (E)</t>
    </r>
  </si>
  <si>
    <r>
      <t>已實現收益數</t>
    </r>
    <r>
      <rPr>
        <sz val="12"/>
        <rFont val="Times New Roman"/>
        <family val="1"/>
      </rPr>
      <t xml:space="preserve">            </t>
    </r>
    <r>
      <rPr>
        <sz val="12"/>
        <rFont val="標楷體"/>
        <family val="4"/>
      </rPr>
      <t>減法定收益數</t>
    </r>
    <r>
      <rPr>
        <sz val="12"/>
        <rFont val="Times New Roman"/>
        <family val="1"/>
      </rPr>
      <t xml:space="preserve">                          (B-D)</t>
    </r>
  </si>
  <si>
    <r>
      <t>已實現收益率</t>
    </r>
    <r>
      <rPr>
        <sz val="12"/>
        <rFont val="Times New Roman"/>
        <family val="1"/>
      </rPr>
      <t xml:space="preserve">       </t>
    </r>
    <r>
      <rPr>
        <sz val="12"/>
        <rFont val="標楷體"/>
        <family val="4"/>
      </rPr>
      <t>減法定收益率</t>
    </r>
    <r>
      <rPr>
        <sz val="12"/>
        <rFont val="Times New Roman"/>
        <family val="1"/>
      </rPr>
      <t>%             (C-E)</t>
    </r>
  </si>
  <si>
    <r>
      <t>列計未實現損失</t>
    </r>
    <r>
      <rPr>
        <sz val="12"/>
        <rFont val="Times New Roman"/>
        <family val="1"/>
      </rPr>
      <t xml:space="preserve">      </t>
    </r>
    <r>
      <rPr>
        <sz val="12"/>
        <rFont val="標楷體"/>
        <family val="4"/>
      </rPr>
      <t>後之收益數</t>
    </r>
  </si>
  <si>
    <r>
      <t>列計未實現損失</t>
    </r>
    <r>
      <rPr>
        <sz val="12"/>
        <rFont val="Times New Roman"/>
        <family val="1"/>
      </rPr>
      <t xml:space="preserve">      </t>
    </r>
    <r>
      <rPr>
        <sz val="12"/>
        <rFont val="標楷體"/>
        <family val="4"/>
      </rPr>
      <t>後之收益率</t>
    </r>
  </si>
  <si>
    <t>94年度</t>
  </si>
  <si>
    <t xml:space="preserve">附註：法定收益率係指臺灣銀行二年期定期存款利率。          </t>
  </si>
  <si>
    <t>平衡型委任</t>
  </si>
  <si>
    <t>指數股票型委任</t>
  </si>
  <si>
    <t>基金委託金額</t>
  </si>
  <si>
    <t>基金資產淨值</t>
  </si>
  <si>
    <t>總損益金額</t>
  </si>
  <si>
    <t>總損益比例(%)</t>
  </si>
  <si>
    <t>附註：</t>
  </si>
  <si>
    <r>
      <t>1.</t>
    </r>
    <r>
      <rPr>
        <sz val="10"/>
        <rFont val="標楷體"/>
        <family val="4"/>
      </rPr>
      <t>委託資產係5億美元外幣，依照一般公認會計原則按即期匯率入帳，原始入帳成本匯率 為34.2389。</t>
    </r>
  </si>
  <si>
    <r>
      <t>2</t>
    </r>
    <r>
      <rPr>
        <sz val="10"/>
        <rFont val="Times New Roman"/>
        <family val="1"/>
      </rPr>
      <t>.</t>
    </r>
    <r>
      <rPr>
        <sz val="10"/>
        <rFont val="標楷體"/>
        <family val="4"/>
      </rPr>
      <t>依</t>
    </r>
    <r>
      <rPr>
        <sz val="10"/>
        <rFont val="Times New Roman"/>
        <family val="1"/>
      </rPr>
      <t>94</t>
    </r>
    <r>
      <rPr>
        <sz val="10"/>
        <rFont val="標楷體"/>
        <family val="4"/>
      </rPr>
      <t>年</t>
    </r>
    <r>
      <rPr>
        <sz val="10"/>
        <rFont val="Times New Roman"/>
        <family val="1"/>
      </rPr>
      <t>12</t>
    </r>
    <r>
      <rPr>
        <sz val="10"/>
        <rFont val="標楷體"/>
        <family val="4"/>
      </rPr>
      <t>月底中央銀行金融資訊語音傳真回覆系統之新台幣對美元匯率</t>
    </r>
    <r>
      <rPr>
        <sz val="10"/>
        <rFont val="Times New Roman"/>
        <family val="1"/>
      </rPr>
      <t>32.860</t>
    </r>
    <r>
      <rPr>
        <sz val="10"/>
        <rFont val="標楷體"/>
        <family val="4"/>
      </rPr>
      <t>換算。</t>
    </r>
  </si>
  <si>
    <r>
      <t>3.</t>
    </r>
    <r>
      <rPr>
        <sz val="10"/>
        <rFont val="標楷體"/>
        <family val="4"/>
      </rPr>
      <t>本會指定指標（平衡型）為</t>
    </r>
    <r>
      <rPr>
        <sz val="10"/>
        <rFont val="Times New Roman"/>
        <family val="1"/>
      </rPr>
      <t>60%</t>
    </r>
    <r>
      <rPr>
        <sz val="10"/>
        <rFont val="標楷體"/>
        <family val="4"/>
      </rPr>
      <t>摩根士丹利全球已開發國家指數，</t>
    </r>
    <r>
      <rPr>
        <sz val="10"/>
        <rFont val="Times New Roman"/>
        <family val="1"/>
      </rPr>
      <t>40%</t>
    </r>
    <r>
      <rPr>
        <sz val="10"/>
        <rFont val="標楷體"/>
        <family val="4"/>
      </rPr>
      <t>摩根大通全球政府債券指數。</t>
    </r>
  </si>
  <si>
    <r>
      <t>4</t>
    </r>
    <r>
      <rPr>
        <sz val="10"/>
        <rFont val="標楷體"/>
        <family val="4"/>
      </rPr>
      <t>.本會指定指標（指數型）為摩根士丹利全球已開發國家指數。</t>
    </r>
  </si>
  <si>
    <r>
      <t>附錄</t>
    </r>
    <r>
      <rPr>
        <b/>
        <sz val="16"/>
        <rFont val="Times New Roman"/>
        <family val="1"/>
      </rPr>
      <t>2-1</t>
    </r>
    <r>
      <rPr>
        <b/>
        <sz val="16"/>
        <rFont val="標楷體"/>
        <family val="4"/>
      </rPr>
      <t xml:space="preserve">  國內委託經營績效彙總表</t>
    </r>
  </si>
  <si>
    <t>單位：新台幣元；%</t>
  </si>
  <si>
    <r>
      <t>第</t>
    </r>
    <r>
      <rPr>
        <sz val="12"/>
        <rFont val="Times New Roman"/>
        <family val="1"/>
      </rPr>
      <t>1</t>
    </r>
    <r>
      <rPr>
        <sz val="12"/>
        <rFont val="標楷體"/>
        <family val="4"/>
      </rPr>
      <t>次委託經營</t>
    </r>
    <r>
      <rPr>
        <sz val="12"/>
        <rFont val="Times New Roman"/>
        <family val="1"/>
      </rPr>
      <t>(</t>
    </r>
    <r>
      <rPr>
        <sz val="12"/>
        <rFont val="標楷體"/>
        <family val="4"/>
      </rPr>
      <t>第</t>
    </r>
    <r>
      <rPr>
        <sz val="12"/>
        <rFont val="Times New Roman"/>
        <family val="1"/>
      </rPr>
      <t>2</t>
    </r>
    <r>
      <rPr>
        <sz val="12"/>
        <rFont val="標楷體"/>
        <family val="4"/>
      </rPr>
      <t>次續約</t>
    </r>
    <r>
      <rPr>
        <sz val="12"/>
        <rFont val="Times New Roman"/>
        <family val="1"/>
      </rPr>
      <t>)</t>
    </r>
  </si>
  <si>
    <r>
      <t>第</t>
    </r>
    <r>
      <rPr>
        <sz val="12"/>
        <rFont val="Times New Roman"/>
        <family val="1"/>
      </rPr>
      <t>3</t>
    </r>
    <r>
      <rPr>
        <sz val="12"/>
        <rFont val="標楷體"/>
        <family val="4"/>
      </rPr>
      <t>次委託經營</t>
    </r>
  </si>
  <si>
    <r>
      <t>第</t>
    </r>
    <r>
      <rPr>
        <sz val="12"/>
        <rFont val="Times New Roman"/>
        <family val="1"/>
      </rPr>
      <t>4</t>
    </r>
    <r>
      <rPr>
        <sz val="12"/>
        <rFont val="標楷體"/>
        <family val="4"/>
      </rPr>
      <t>次委託經營</t>
    </r>
  </si>
  <si>
    <t>未實現損益</t>
  </si>
  <si>
    <t>已實現損益</t>
  </si>
  <si>
    <r>
      <t>1.</t>
    </r>
    <r>
      <rPr>
        <sz val="10"/>
        <rFont val="標楷體"/>
        <family val="4"/>
      </rPr>
      <t>第1次委託經營第2次續約期間係自94年7月16日起至94年12月31日止，同期間大盤報酬率為2.15％。</t>
    </r>
  </si>
  <si>
    <r>
      <t>2</t>
    </r>
    <r>
      <rPr>
        <sz val="10"/>
        <rFont val="標楷體"/>
        <family val="4"/>
      </rPr>
      <t>.第2次委託經營續約，業自94年10月5日起，提前終止與金鼎投信之委託投資契約。</t>
    </r>
  </si>
  <si>
    <r>
      <t>3</t>
    </r>
    <r>
      <rPr>
        <sz val="10"/>
        <rFont val="標楷體"/>
        <family val="4"/>
      </rPr>
      <t>.第3次委託經營係自92年10月13日起至94年12月31日止，同期間大盤報酬率11.56％。</t>
    </r>
  </si>
  <si>
    <t>4.第4次委託經營係自94年4月1日起至94年12月31日止，同期間大盤報酬率9.03％。</t>
  </si>
  <si>
    <r>
      <t>5</t>
    </r>
    <r>
      <rPr>
        <sz val="10"/>
        <rFont val="標楷體"/>
        <family val="4"/>
      </rPr>
      <t>.未實現損益：係指尚未實際出售之有價證券，於評價時，當其市價低於買進成本，則產生帳面上之未實現損</t>
    </r>
  </si>
  <si>
    <r>
      <t xml:space="preserve">    </t>
    </r>
    <r>
      <rPr>
        <sz val="8"/>
        <rFont val="標楷體"/>
        <family val="4"/>
      </rPr>
      <t>失，</t>
    </r>
    <r>
      <rPr>
        <sz val="10"/>
        <rFont val="標楷體"/>
        <family val="4"/>
      </rPr>
      <t>當其市價高於買進成本，則產生未實現利益，並非實際出售時所發生之損益。</t>
    </r>
  </si>
  <si>
    <r>
      <t xml:space="preserve"> 6.</t>
    </r>
    <r>
      <rPr>
        <sz val="10"/>
        <rFont val="標楷體"/>
        <family val="4"/>
      </rPr>
      <t>已實現損益：係指已實際出售所發生之損益。</t>
    </r>
  </si>
  <si>
    <r>
      <t>政務</t>
    </r>
    <r>
      <rPr>
        <sz val="11"/>
        <rFont val="Times New Roman"/>
        <family val="1"/>
      </rPr>
      <t xml:space="preserve">              </t>
    </r>
    <r>
      <rPr>
        <sz val="11"/>
        <rFont val="標楷體"/>
        <family val="4"/>
      </rPr>
      <t>人員</t>
    </r>
  </si>
  <si>
    <r>
      <t>公務</t>
    </r>
    <r>
      <rPr>
        <sz val="11"/>
        <rFont val="Times New Roman"/>
        <family val="1"/>
      </rPr>
      <t xml:space="preserve">             </t>
    </r>
    <r>
      <rPr>
        <sz val="11"/>
        <rFont val="標楷體"/>
        <family val="4"/>
      </rPr>
      <t>人員</t>
    </r>
  </si>
  <si>
    <r>
      <t>教育</t>
    </r>
    <r>
      <rPr>
        <sz val="11"/>
        <rFont val="Times New Roman"/>
        <family val="1"/>
      </rPr>
      <t xml:space="preserve">           </t>
    </r>
    <r>
      <rPr>
        <sz val="11"/>
        <rFont val="標楷體"/>
        <family val="4"/>
      </rPr>
      <t>人員</t>
    </r>
  </si>
  <si>
    <t>歷年合計</t>
  </si>
  <si>
    <t>85年度</t>
  </si>
  <si>
    <t>86年度</t>
  </si>
  <si>
    <t>87年度</t>
  </si>
  <si>
    <t>88年度</t>
  </si>
  <si>
    <t>88下半及        89年度</t>
  </si>
  <si>
    <t>90年度</t>
  </si>
  <si>
    <t>91年度</t>
  </si>
  <si>
    <t>-</t>
  </si>
  <si>
    <t>*</t>
  </si>
  <si>
    <t>92年度</t>
  </si>
  <si>
    <t>93年度</t>
  </si>
  <si>
    <r>
      <t>附註</t>
    </r>
    <r>
      <rPr>
        <sz val="10"/>
        <rFont val="Times New Roman"/>
        <family val="1"/>
      </rPr>
      <t>:1.</t>
    </r>
    <r>
      <rPr>
        <sz val="10"/>
        <rFont val="標楷體"/>
        <family val="4"/>
      </rPr>
      <t>自</t>
    </r>
    <r>
      <rPr>
        <sz val="10"/>
        <rFont val="Times New Roman"/>
        <family val="1"/>
      </rPr>
      <t>93</t>
    </r>
    <r>
      <rPr>
        <sz val="10"/>
        <rFont val="標楷體"/>
        <family val="4"/>
      </rPr>
      <t>年</t>
    </r>
    <r>
      <rPr>
        <sz val="10"/>
        <rFont val="Times New Roman"/>
        <family val="1"/>
      </rPr>
      <t>1</t>
    </r>
    <r>
      <rPr>
        <sz val="10"/>
        <rFont val="標楷體"/>
        <family val="4"/>
      </rPr>
      <t>月</t>
    </r>
    <r>
      <rPr>
        <sz val="10"/>
        <rFont val="Times New Roman"/>
        <family val="1"/>
      </rPr>
      <t>1</t>
    </r>
    <r>
      <rPr>
        <sz val="10"/>
        <rFont val="標楷體"/>
        <family val="4"/>
      </rPr>
      <t>日起政務人員依法不再參加退撫基金，故已無收入。</t>
    </r>
  </si>
  <si>
    <t>表40  政務人員退撫支出</t>
  </si>
  <si>
    <t>明細(按政府別分)</t>
  </si>
  <si>
    <r>
      <t>中華民國</t>
    </r>
    <r>
      <rPr>
        <sz val="12"/>
        <rFont val="Times New Roman"/>
        <family val="1"/>
      </rPr>
      <t>94</t>
    </r>
    <r>
      <rPr>
        <sz val="12"/>
        <rFont val="標楷體"/>
        <family val="4"/>
      </rPr>
      <t>年</t>
    </r>
  </si>
  <si>
    <r>
      <t>1</t>
    </r>
    <r>
      <rPr>
        <sz val="12"/>
        <rFont val="標楷體"/>
        <family val="4"/>
      </rPr>
      <t>月至</t>
    </r>
    <r>
      <rPr>
        <sz val="12"/>
        <rFont val="Times New Roman"/>
        <family val="1"/>
      </rPr>
      <t>12</t>
    </r>
    <r>
      <rPr>
        <sz val="12"/>
        <rFont val="標楷體"/>
        <family val="4"/>
      </rPr>
      <t>月</t>
    </r>
    <r>
      <rPr>
        <sz val="12"/>
        <rFont val="Times New Roman"/>
        <family val="1"/>
      </rPr>
      <t xml:space="preserve">              </t>
    </r>
  </si>
  <si>
    <t>單位：新台幣千元</t>
  </si>
  <si>
    <t>退職</t>
  </si>
  <si>
    <t>撫卹</t>
  </si>
  <si>
    <t>退出</t>
  </si>
  <si>
    <t>小計</t>
  </si>
  <si>
    <t>一次退職金</t>
  </si>
  <si>
    <t>月退職金</t>
  </si>
  <si>
    <t>因公傷病退職金</t>
  </si>
  <si>
    <r>
      <t>兼領一次退職</t>
    </r>
    <r>
      <rPr>
        <sz val="12"/>
        <rFont val="Times New Roman"/>
        <family val="1"/>
      </rPr>
      <t xml:space="preserve">                     </t>
    </r>
    <r>
      <rPr>
        <sz val="12"/>
        <rFont val="標楷體"/>
        <family val="4"/>
      </rPr>
      <t>金與月退職金</t>
    </r>
  </si>
  <si>
    <t>一次撫卹金</t>
  </si>
  <si>
    <t>一次撫卹金及年撫卹金</t>
  </si>
  <si>
    <t>發還原繳付基金費用</t>
  </si>
  <si>
    <r>
      <t>未併計年資</t>
    </r>
    <r>
      <rPr>
        <sz val="12"/>
        <rFont val="Times New Roman"/>
        <family val="1"/>
      </rPr>
      <t xml:space="preserve">                </t>
    </r>
    <r>
      <rPr>
        <sz val="12"/>
        <rFont val="標楷體"/>
        <family val="4"/>
      </rPr>
      <t>退費</t>
    </r>
  </si>
  <si>
    <t>合計</t>
  </si>
  <si>
    <t>中央政府</t>
  </si>
  <si>
    <t>省市政府</t>
  </si>
  <si>
    <t>縣市政府</t>
  </si>
  <si>
    <t>公營事業機構</t>
  </si>
  <si>
    <r>
      <t>附註：本表以參加公務人員退休撫卹基金之</t>
    </r>
    <r>
      <rPr>
        <sz val="10"/>
        <rFont val="標楷體"/>
        <family val="4"/>
      </rPr>
      <t>政務人員</t>
    </r>
    <r>
      <rPr>
        <sz val="10"/>
        <rFont val="標楷體"/>
        <family val="4"/>
      </rPr>
      <t>為統計對象。</t>
    </r>
  </si>
  <si>
    <t>表41  公務人員退撫支出</t>
  </si>
  <si>
    <r>
      <t>1</t>
    </r>
    <r>
      <rPr>
        <sz val="12"/>
        <rFont val="標楷體"/>
        <family val="4"/>
      </rPr>
      <t>月至</t>
    </r>
    <r>
      <rPr>
        <sz val="12"/>
        <rFont val="Times New Roman"/>
        <family val="1"/>
      </rPr>
      <t>12</t>
    </r>
    <r>
      <rPr>
        <sz val="12"/>
        <rFont val="標楷體"/>
        <family val="4"/>
      </rPr>
      <t>月</t>
    </r>
  </si>
  <si>
    <t>退休</t>
  </si>
  <si>
    <t>一次退休金</t>
  </si>
  <si>
    <t>月退休金</t>
  </si>
  <si>
    <t>因公傷病退休金</t>
  </si>
  <si>
    <r>
      <t>兼領一次退休</t>
    </r>
    <r>
      <rPr>
        <sz val="11"/>
        <rFont val="Times New Roman"/>
        <family val="1"/>
      </rPr>
      <t xml:space="preserve">                         </t>
    </r>
    <r>
      <rPr>
        <sz val="11"/>
        <rFont val="標楷體"/>
        <family val="4"/>
      </rPr>
      <t>金與月退休金</t>
    </r>
  </si>
  <si>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</si>
  <si>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</si>
  <si>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r>
      <t>鄉鎮市</t>
    </r>
    <r>
      <rPr>
        <sz val="11"/>
        <rFont val="Times New Roman"/>
        <family val="1"/>
      </rPr>
      <t xml:space="preserve">      </t>
    </r>
    <r>
      <rPr>
        <sz val="11"/>
        <rFont val="標楷體"/>
        <family val="4"/>
      </rPr>
      <t>公所</t>
    </r>
  </si>
  <si>
    <r>
      <t>附註：本表以參加公務人員退休撫卹基金之公務人員</t>
    </r>
    <r>
      <rPr>
        <sz val="10"/>
        <rFont val="標楷體"/>
        <family val="4"/>
      </rPr>
      <t>為統計對象。</t>
    </r>
  </si>
  <si>
    <t>表42  教育人員退撫支出</t>
  </si>
  <si>
    <r>
      <t>一次撫卹金</t>
    </r>
    <r>
      <rPr>
        <sz val="11"/>
        <rFont val="Times New Roman"/>
        <family val="1"/>
      </rPr>
      <t xml:space="preserve">       </t>
    </r>
    <r>
      <rPr>
        <sz val="11"/>
        <rFont val="標楷體"/>
        <family val="4"/>
      </rPr>
      <t>及年撫卹金</t>
    </r>
  </si>
  <si>
    <r>
      <t>發還原繳付</t>
    </r>
    <r>
      <rPr>
        <sz val="11"/>
        <rFont val="Times New Roman"/>
        <family val="1"/>
      </rPr>
      <t xml:space="preserve">          </t>
    </r>
    <r>
      <rPr>
        <sz val="11"/>
        <rFont val="標楷體"/>
        <family val="4"/>
      </rPr>
      <t>基金費用</t>
    </r>
  </si>
  <si>
    <r>
      <t>未併計年資</t>
    </r>
    <r>
      <rPr>
        <sz val="11"/>
        <rFont val="Times New Roman"/>
        <family val="1"/>
      </rPr>
      <t xml:space="preserve">                </t>
    </r>
    <r>
      <rPr>
        <sz val="11"/>
        <rFont val="標楷體"/>
        <family val="4"/>
      </rPr>
      <t>退費</t>
    </r>
  </si>
  <si>
    <r>
      <t>附註：本表以參加公務人員退休撫卹基金之</t>
    </r>
    <r>
      <rPr>
        <sz val="10"/>
        <rFont val="標楷體"/>
        <family val="4"/>
      </rPr>
      <t>教育人員為統計對象。</t>
    </r>
  </si>
  <si>
    <t>人員退撫支出明細</t>
  </si>
  <si>
    <t xml:space="preserve"> 中華民國85</t>
  </si>
  <si>
    <r>
      <t>年度至</t>
    </r>
    <r>
      <rPr>
        <sz val="12"/>
        <rFont val="Times New Roman"/>
        <family val="1"/>
      </rPr>
      <t>94</t>
    </r>
    <r>
      <rPr>
        <sz val="12"/>
        <rFont val="標楷體"/>
        <family val="4"/>
      </rPr>
      <t>年度</t>
    </r>
  </si>
  <si>
    <t>退休(職、伍)</t>
  </si>
  <si>
    <t>一次退休(職)金(退伍金)</t>
  </si>
  <si>
    <t>月退休(職)金(退休俸)</t>
  </si>
  <si>
    <t>因公傷病退休(職)金</t>
  </si>
  <si>
    <t>兼領一次退休(職)     金與月退休(職)金</t>
  </si>
  <si>
    <r>
      <t>月撫慰金</t>
    </r>
    <r>
      <rPr>
        <sz val="10"/>
        <rFont val="Times New Roman"/>
        <family val="1"/>
      </rPr>
      <t xml:space="preserve">     </t>
    </r>
    <r>
      <rPr>
        <sz val="10"/>
        <rFont val="標楷體"/>
        <family val="4"/>
      </rPr>
      <t xml:space="preserve"> (退休俸半數)</t>
    </r>
  </si>
  <si>
    <r>
      <t>一次撫卹金及</t>
    </r>
    <r>
      <rPr>
        <sz val="10"/>
        <rFont val="Times New Roman"/>
        <family val="1"/>
      </rPr>
      <t xml:space="preserve">      </t>
    </r>
    <r>
      <rPr>
        <sz val="10"/>
        <rFont val="標楷體"/>
        <family val="4"/>
      </rPr>
      <t>年撫卹金(一次       卹金及年撫金)</t>
    </r>
  </si>
  <si>
    <t>未併計年資退費</t>
  </si>
  <si>
    <t>88下半及   89年度</t>
  </si>
  <si>
    <t>表44  歷年政務</t>
  </si>
  <si>
    <r>
      <t>中華民國</t>
    </r>
    <r>
      <rPr>
        <sz val="12"/>
        <rFont val="Times New Roman"/>
        <family val="1"/>
      </rPr>
      <t>88</t>
    </r>
  </si>
  <si>
    <r>
      <t>下半及</t>
    </r>
    <r>
      <rPr>
        <sz val="12"/>
        <rFont val="Times New Roman"/>
        <family val="1"/>
      </rPr>
      <t>89</t>
    </r>
    <r>
      <rPr>
        <sz val="12"/>
        <rFont val="標楷體"/>
        <family val="4"/>
      </rPr>
      <t>年度至</t>
    </r>
    <r>
      <rPr>
        <sz val="12"/>
        <rFont val="Times New Roman"/>
        <family val="1"/>
      </rPr>
      <t>94</t>
    </r>
    <r>
      <rPr>
        <sz val="12"/>
        <rFont val="標楷體"/>
        <family val="4"/>
      </rPr>
      <t>年度</t>
    </r>
    <r>
      <rPr>
        <sz val="12"/>
        <rFont val="Times New Roman"/>
        <family val="1"/>
      </rPr>
      <t xml:space="preserve">              </t>
    </r>
  </si>
  <si>
    <t>表45  歷年公務</t>
  </si>
  <si>
    <t>中華民國</t>
  </si>
  <si>
    <r>
      <t>85</t>
    </r>
    <r>
      <rPr>
        <sz val="12"/>
        <rFont val="標楷體"/>
        <family val="4"/>
      </rPr>
      <t>年度至</t>
    </r>
    <r>
      <rPr>
        <sz val="12"/>
        <rFont val="Times New Roman"/>
        <family val="1"/>
      </rPr>
      <t>94</t>
    </r>
    <r>
      <rPr>
        <sz val="12"/>
        <rFont val="標楷體"/>
        <family val="4"/>
      </rPr>
      <t>年度</t>
    </r>
  </si>
  <si>
    <t>88下半及            89年度</t>
  </si>
  <si>
    <t>表46  歷年教育</t>
  </si>
  <si>
    <t>表47  歷年軍職</t>
  </si>
  <si>
    <r>
      <t>86</t>
    </r>
    <r>
      <rPr>
        <sz val="12"/>
        <rFont val="標楷體"/>
        <family val="4"/>
      </rPr>
      <t>年度至</t>
    </r>
    <r>
      <rPr>
        <sz val="12"/>
        <rFont val="Times New Roman"/>
        <family val="1"/>
      </rPr>
      <t>94</t>
    </r>
    <r>
      <rPr>
        <sz val="12"/>
        <rFont val="標楷體"/>
        <family val="4"/>
      </rPr>
      <t>年度</t>
    </r>
  </si>
  <si>
    <t>退伍</t>
  </si>
  <si>
    <t>退伍金</t>
  </si>
  <si>
    <t>退休俸</t>
  </si>
  <si>
    <t>贍養金</t>
  </si>
  <si>
    <t>退休俸半數</t>
  </si>
  <si>
    <r>
      <t>一次卹金</t>
    </r>
    <r>
      <rPr>
        <sz val="12"/>
        <rFont val="Times New Roman"/>
        <family val="1"/>
      </rPr>
      <t xml:space="preserve">      </t>
    </r>
    <r>
      <rPr>
        <sz val="12"/>
        <rFont val="標楷體"/>
        <family val="4"/>
      </rPr>
      <t>及年撫金</t>
    </r>
  </si>
  <si>
    <r>
      <t>發還原繳付</t>
    </r>
    <r>
      <rPr>
        <sz val="12"/>
        <rFont val="Times New Roman"/>
        <family val="1"/>
      </rPr>
      <t xml:space="preserve">           </t>
    </r>
    <r>
      <rPr>
        <sz val="12"/>
        <rFont val="標楷體"/>
        <family val="4"/>
      </rPr>
      <t>基金費用</t>
    </r>
  </si>
  <si>
    <r>
      <t>未併計年資</t>
    </r>
    <r>
      <rPr>
        <sz val="12"/>
        <rFont val="Times New Roman"/>
        <family val="1"/>
      </rPr>
      <t xml:space="preserve">            </t>
    </r>
    <r>
      <rPr>
        <sz val="12"/>
        <rFont val="標楷體"/>
        <family val="4"/>
      </rPr>
      <t>退費</t>
    </r>
  </si>
  <si>
    <r>
      <t>附註：本表以參加公務人員退休撫卹基金之</t>
    </r>
    <r>
      <rPr>
        <sz val="10"/>
        <rFont val="標楷體"/>
        <family val="4"/>
      </rPr>
      <t>軍職人員為統計對象。</t>
    </r>
  </si>
  <si>
    <t>表53  歷年退撫</t>
  </si>
  <si>
    <t>基金平衡表</t>
  </si>
  <si>
    <r>
      <t>中華民國</t>
    </r>
    <r>
      <rPr>
        <sz val="12"/>
        <rFont val="Times New Roman"/>
        <family val="1"/>
      </rPr>
      <t>85</t>
    </r>
  </si>
  <si>
    <t>公積及餘絀</t>
  </si>
  <si>
    <r>
      <t>資</t>
    </r>
    <r>
      <rPr>
        <sz val="12"/>
        <rFont val="標楷體"/>
        <family val="4"/>
      </rPr>
      <t>產</t>
    </r>
  </si>
  <si>
    <t>-</t>
  </si>
  <si>
    <t>-</t>
  </si>
  <si>
    <t>-</t>
  </si>
  <si>
    <t>-</t>
  </si>
  <si>
    <r>
      <t>負</t>
    </r>
    <r>
      <rPr>
        <sz val="12"/>
        <rFont val="標楷體"/>
        <family val="4"/>
      </rPr>
      <t>債</t>
    </r>
  </si>
  <si>
    <t>本期餘絀</t>
  </si>
  <si>
    <t>流動資產</t>
  </si>
  <si>
    <r>
      <t>長</t>
    </r>
    <r>
      <rPr>
        <sz val="12"/>
        <rFont val="Times New Roman"/>
        <family val="1"/>
      </rPr>
      <t xml:space="preserve"> </t>
    </r>
    <r>
      <rPr>
        <sz val="12"/>
        <rFont val="標楷體"/>
        <family val="4"/>
      </rPr>
      <t>期</t>
    </r>
    <r>
      <rPr>
        <sz val="12"/>
        <rFont val="Times New Roman"/>
        <family val="1"/>
      </rPr>
      <t xml:space="preserve"> </t>
    </r>
    <r>
      <rPr>
        <sz val="12"/>
        <rFont val="標楷體"/>
        <family val="4"/>
      </rPr>
      <t>投</t>
    </r>
    <r>
      <rPr>
        <sz val="12"/>
        <rFont val="Times New Roman"/>
        <family val="1"/>
      </rPr>
      <t xml:space="preserve"> </t>
    </r>
    <r>
      <rPr>
        <sz val="12"/>
        <rFont val="標楷體"/>
        <family val="4"/>
      </rPr>
      <t>資</t>
    </r>
  </si>
  <si>
    <t>其他資產</t>
  </si>
  <si>
    <t>流動負債</t>
  </si>
  <si>
    <t>其他負債</t>
  </si>
  <si>
    <t>現金</t>
  </si>
  <si>
    <t>短期投資</t>
  </si>
  <si>
    <t>應收款項</t>
  </si>
  <si>
    <t>預付款項</t>
  </si>
  <si>
    <t>88下半及              89年度</t>
  </si>
  <si>
    <t xml:space="preserve">附註：1.短期投資包括買入商業本票、買入承兌匯票、購買國庫券及股票等。          </t>
  </si>
  <si>
    <t xml:space="preserve">      2.流動負債包括應付帳款、應付費用、應付管理費等。                </t>
  </si>
  <si>
    <t>表54  歷年退撫</t>
  </si>
  <si>
    <t>基金資產明細表</t>
  </si>
  <si>
    <r>
      <t>資</t>
    </r>
    <r>
      <rPr>
        <sz val="12"/>
        <rFont val="標楷體"/>
        <family val="4"/>
      </rPr>
      <t>產</t>
    </r>
    <r>
      <rPr>
        <sz val="12"/>
        <rFont val="標楷體"/>
        <family val="4"/>
      </rPr>
      <t>總</t>
    </r>
    <r>
      <rPr>
        <sz val="12"/>
        <rFont val="標楷體"/>
        <family val="4"/>
      </rPr>
      <t>計</t>
    </r>
  </si>
  <si>
    <t>銀行存款</t>
  </si>
  <si>
    <t>票券</t>
  </si>
  <si>
    <t>債券</t>
  </si>
  <si>
    <t>委託經營</t>
  </si>
  <si>
    <t>股票</t>
  </si>
  <si>
    <t>受益憑證</t>
  </si>
  <si>
    <t>88下半及         89年度</t>
  </si>
  <si>
    <t xml:space="preserve">附註：1.有價證券：股票之成本係採加權平均法計算。           </t>
  </si>
  <si>
    <t xml:space="preserve">      3.有價證券：股票部分包含其他短期投資-出借證券。</t>
  </si>
  <si>
    <t>表55  歷年退撫基金</t>
  </si>
  <si>
    <t>收支(含運用部分)</t>
  </si>
  <si>
    <t>當          期          數</t>
  </si>
  <si>
    <t>累          計          數</t>
  </si>
  <si>
    <r>
      <t>收</t>
    </r>
    <r>
      <rPr>
        <sz val="11"/>
        <rFont val="Times New Roman"/>
        <family val="1"/>
      </rPr>
      <t xml:space="preserve">          </t>
    </r>
    <r>
      <rPr>
        <sz val="11"/>
        <rFont val="標楷體"/>
        <family val="4"/>
      </rPr>
      <t>入</t>
    </r>
  </si>
  <si>
    <r>
      <t>支</t>
    </r>
    <r>
      <rPr>
        <sz val="11"/>
        <rFont val="Times New Roman"/>
        <family val="1"/>
      </rPr>
      <t xml:space="preserve">          </t>
    </r>
    <r>
      <rPr>
        <sz val="11"/>
        <rFont val="標楷體"/>
        <family val="4"/>
      </rPr>
      <t>出</t>
    </r>
  </si>
  <si>
    <t>88下半及      89年度</t>
  </si>
  <si>
    <t xml:space="preserve">附註：1.財務收入包括銀行存款、票券、公司債等利息收入及股票投資利益等。           </t>
  </si>
  <si>
    <t xml:space="preserve">      2.賸餘(短絀)係含基金本金結餘。</t>
  </si>
  <si>
    <t>表56  歷年退撫</t>
  </si>
  <si>
    <t>基金預決算</t>
  </si>
  <si>
    <r>
      <t>中華民國</t>
    </r>
    <r>
      <rPr>
        <sz val="12"/>
        <rFont val="Times New Roman"/>
        <family val="1"/>
      </rPr>
      <t>85</t>
    </r>
  </si>
  <si>
    <r>
      <t>年度至</t>
    </r>
    <r>
      <rPr>
        <sz val="12"/>
        <rFont val="Times New Roman"/>
        <family val="1"/>
      </rPr>
      <t>9</t>
    </r>
    <r>
      <rPr>
        <sz val="12"/>
        <rFont val="Times New Roman"/>
        <family val="1"/>
      </rPr>
      <t>4</t>
    </r>
    <r>
      <rPr>
        <sz val="12"/>
        <rFont val="標楷體"/>
        <family val="4"/>
      </rPr>
      <t>年度</t>
    </r>
  </si>
  <si>
    <t>單位：新台幣千元</t>
  </si>
  <si>
    <t>基金收繳數</t>
  </si>
  <si>
    <t>基金給付數</t>
  </si>
  <si>
    <t>基金本金餘額</t>
  </si>
  <si>
    <t>作業</t>
  </si>
  <si>
    <t>外收入</t>
  </si>
  <si>
    <t>作業外支出</t>
  </si>
  <si>
    <t>作業外賸餘</t>
  </si>
  <si>
    <t>本年度賸餘</t>
  </si>
  <si>
    <t>行政補助款</t>
  </si>
  <si>
    <t>88下半及       89年度</t>
  </si>
  <si>
    <r>
      <t>附註：自</t>
    </r>
    <r>
      <rPr>
        <sz val="10"/>
        <rFont val="Times New Roman"/>
        <family val="1"/>
      </rPr>
      <t>92</t>
    </r>
    <r>
      <rPr>
        <sz val="10"/>
        <rFont val="標楷體"/>
        <family val="4"/>
      </rPr>
      <t>年起，依據退撫基金會計制度，將作業收入改為基金收繳數，作業支出改為基金給付數，作業賸餘改為</t>
    </r>
  </si>
  <si>
    <t>基金本金餘額。</t>
  </si>
  <si>
    <t>附錄1  提撥</t>
  </si>
  <si>
    <t>進度表</t>
  </si>
  <si>
    <r>
      <t>中華民國</t>
    </r>
    <r>
      <rPr>
        <sz val="12"/>
        <rFont val="Times New Roman"/>
        <family val="1"/>
      </rPr>
      <t>88</t>
    </r>
    <r>
      <rPr>
        <sz val="12"/>
        <rFont val="標楷體"/>
        <family val="4"/>
      </rPr>
      <t>下半及</t>
    </r>
  </si>
  <si>
    <r>
      <t>89</t>
    </r>
    <r>
      <rPr>
        <sz val="12"/>
        <rFont val="標楷體"/>
        <family val="4"/>
      </rPr>
      <t>年度至</t>
    </r>
    <r>
      <rPr>
        <sz val="12"/>
        <rFont val="Times New Roman"/>
        <family val="1"/>
      </rPr>
      <t>94</t>
    </r>
    <r>
      <rPr>
        <sz val="12"/>
        <rFont val="標楷體"/>
        <family val="4"/>
      </rPr>
      <t>年度</t>
    </r>
  </si>
  <si>
    <t>單位：新台幣元</t>
  </si>
  <si>
    <t>年度</t>
  </si>
  <si>
    <t>精算基準日</t>
  </si>
  <si>
    <r>
      <t>基金資產</t>
    </r>
    <r>
      <rPr>
        <sz val="12"/>
        <rFont val="Times New Roman"/>
        <family val="1"/>
      </rPr>
      <t xml:space="preserve">   </t>
    </r>
    <r>
      <rPr>
        <sz val="12"/>
        <rFont val="Times New Roman"/>
        <family val="1"/>
      </rPr>
      <t xml:space="preserve">          </t>
    </r>
    <r>
      <rPr>
        <sz val="12"/>
        <rFont val="Times New Roman"/>
        <family val="1"/>
      </rPr>
      <t xml:space="preserve">       </t>
    </r>
    <r>
      <rPr>
        <sz val="12"/>
        <rFont val="標楷體"/>
        <family val="4"/>
      </rPr>
      <t>實際價值</t>
    </r>
  </si>
  <si>
    <t>身分別</t>
  </si>
  <si>
    <r>
      <t xml:space="preserve">潛藏負債
</t>
    </r>
    <r>
      <rPr>
        <sz val="12"/>
        <rFont val="Times New Roman"/>
        <family val="1"/>
      </rPr>
      <t>(A)</t>
    </r>
  </si>
  <si>
    <r>
      <t xml:space="preserve">已提存退休基金
</t>
    </r>
    <r>
      <rPr>
        <sz val="12"/>
        <rFont val="Times New Roman"/>
        <family val="1"/>
      </rPr>
      <t xml:space="preserve">(B) </t>
    </r>
    <r>
      <rPr>
        <sz val="12"/>
        <rFont val="標楷體"/>
        <family val="4"/>
      </rPr>
      <t xml:space="preserve">    </t>
    </r>
  </si>
  <si>
    <r>
      <t xml:space="preserve">未提撥退休金負債
</t>
    </r>
    <r>
      <rPr>
        <sz val="12"/>
        <rFont val="Times New Roman"/>
        <family val="1"/>
      </rPr>
      <t>(C=A-B)</t>
    </r>
  </si>
  <si>
    <r>
      <t xml:space="preserve">已提撥比例%
</t>
    </r>
    <r>
      <rPr>
        <sz val="12"/>
        <rFont val="Times New Roman"/>
        <family val="1"/>
      </rPr>
      <t>(B/A)</t>
    </r>
  </si>
  <si>
    <r>
      <t xml:space="preserve">涵蓋薪資
</t>
    </r>
    <r>
      <rPr>
        <sz val="12"/>
        <rFont val="Times New Roman"/>
        <family val="1"/>
      </rPr>
      <t>(D)</t>
    </r>
  </si>
  <si>
    <r>
      <t xml:space="preserve">未提撥退休金負債
對涵蓋薪資之比例%
</t>
    </r>
    <r>
      <rPr>
        <sz val="12"/>
        <rFont val="Times New Roman"/>
        <family val="1"/>
      </rPr>
      <t>(C/D)</t>
    </r>
  </si>
  <si>
    <t>89年12月31日</t>
  </si>
  <si>
    <t xml:space="preserve">    總計</t>
  </si>
  <si>
    <t>公務人員</t>
  </si>
  <si>
    <t>教育人員</t>
  </si>
  <si>
    <t>軍職人員</t>
  </si>
  <si>
    <t>90年12月31日</t>
  </si>
  <si>
    <t>91年12月31日</t>
  </si>
  <si>
    <t>92年12月31日</t>
  </si>
  <si>
    <t>93年12月31日</t>
  </si>
  <si>
    <t>94年12月31日</t>
  </si>
  <si>
    <t>附註：1.本表由財務組委託精算專家編製，係表達基金在本年度之提撥進度。</t>
  </si>
  <si>
    <t xml:space="preserve">            2.基金資產精算價值90及91年度依管理委員會之會計方法係將投資損失全數認列。</t>
  </si>
  <si>
    <r>
      <t xml:space="preserve">            2.</t>
    </r>
    <r>
      <rPr>
        <sz val="12"/>
        <rFont val="細明體"/>
        <family val="3"/>
      </rPr>
      <t>基金資產精算價值</t>
    </r>
    <r>
      <rPr>
        <sz val="12"/>
        <rFont val="Times New Roman"/>
        <family val="1"/>
      </rPr>
      <t>90</t>
    </r>
    <r>
      <rPr>
        <sz val="12"/>
        <rFont val="細明體"/>
        <family val="3"/>
      </rPr>
      <t>及</t>
    </r>
    <r>
      <rPr>
        <sz val="12"/>
        <rFont val="Times New Roman"/>
        <family val="1"/>
      </rPr>
      <t>91</t>
    </r>
    <r>
      <rPr>
        <sz val="12"/>
        <rFont val="細明體"/>
        <family val="3"/>
      </rPr>
      <t>年度依管理委員會之會計方法係將投資損失全數認列。</t>
    </r>
  </si>
  <si>
    <t xml:space="preserve">      2.潛藏負債包含下列兩項退休金負債之和：</t>
  </si>
  <si>
    <t xml:space="preserve">        精算基準日領取給付人員之未來給付精算現值</t>
  </si>
  <si>
    <t xml:space="preserve">        精算基準日在職人員之未來淨給付精算現值</t>
  </si>
  <si>
    <t xml:space="preserve">      3.「已提存退休基金」係指精算公司於精算當時就精算基準日本基金軍、公、教人員本金及孳息之預估數。</t>
  </si>
  <si>
    <t xml:space="preserve">          －未具有選擇權者(政務、公務、 教育人員：任職未滿15年或年齡未滿50歲；軍職人員：任職未滿20</t>
  </si>
  <si>
    <r>
      <t>年及任職滿</t>
    </r>
    <r>
      <rPr>
        <sz val="10"/>
        <rFont val="Times New Roman"/>
        <family val="1"/>
      </rPr>
      <t>15</t>
    </r>
    <r>
      <rPr>
        <sz val="10"/>
        <rFont val="標楷體"/>
        <family val="4"/>
      </rPr>
      <t>年但年齡未滿</t>
    </r>
    <r>
      <rPr>
        <sz val="10"/>
        <rFont val="Times New Roman"/>
        <family val="1"/>
      </rPr>
      <t>60</t>
    </r>
    <r>
      <rPr>
        <sz val="10"/>
        <rFont val="標楷體"/>
        <family val="4"/>
      </rPr>
      <t>歲):按一次退休金/退伍金支領方式計算其退休金負債。</t>
    </r>
  </si>
  <si>
    <t xml:space="preserve">          －具有選擇權者(政務、公務、 教育人員：任職滿15年且年齡滿50歲；軍職人員：任職滿20年或任職</t>
  </si>
  <si>
    <r>
      <t>滿</t>
    </r>
    <r>
      <rPr>
        <sz val="10"/>
        <rFont val="Times New Roman"/>
        <family val="1"/>
      </rPr>
      <t>15</t>
    </r>
    <r>
      <rPr>
        <sz val="10"/>
        <rFont val="標楷體"/>
        <family val="4"/>
      </rPr>
      <t>年且年齡滿</t>
    </r>
    <r>
      <rPr>
        <sz val="10"/>
        <rFont val="Times New Roman"/>
        <family val="1"/>
      </rPr>
      <t>60</t>
    </r>
    <r>
      <rPr>
        <sz val="10"/>
        <rFont val="標楷體"/>
        <family val="4"/>
      </rPr>
      <t>歲）：按月退休金/月退休俸之現行組合佔率(亦即政務人員70.6%、公務人員76.3%、教育人</t>
    </r>
  </si>
  <si>
    <t xml:space="preserve">            員76.6%、軍職人員98.4%)計算其退休金負債。</t>
  </si>
  <si>
    <t xml:space="preserve">      4.政務人員部分因未包含於精算範圍內，故不予列計。</t>
  </si>
  <si>
    <t xml:space="preserve">      4.涵蓋薪資係精算基準日參加人員之本俸2倍合計數。</t>
  </si>
  <si>
    <t>附錄3  歷年基金管理會行政經費預決算</t>
  </si>
  <si>
    <t>88下半及                       89年度</t>
  </si>
  <si>
    <r>
      <t>91年</t>
    </r>
    <r>
      <rPr>
        <sz val="11"/>
        <rFont val="Times New Roman"/>
        <family val="1"/>
      </rPr>
      <t>1</t>
    </r>
    <r>
      <rPr>
        <sz val="11"/>
        <rFont val="標楷體"/>
        <family val="4"/>
      </rPr>
      <t>月</t>
    </r>
  </si>
  <si>
    <r>
      <t>2</t>
    </r>
    <r>
      <rPr>
        <sz val="11"/>
        <rFont val="標楷體"/>
        <family val="4"/>
      </rPr>
      <t>月</t>
    </r>
  </si>
  <si>
    <r>
      <t>3</t>
    </r>
    <r>
      <rPr>
        <sz val="11"/>
        <rFont val="細明體"/>
        <family val="3"/>
      </rPr>
      <t>月</t>
    </r>
  </si>
  <si>
    <r>
      <t>4</t>
    </r>
    <r>
      <rPr>
        <sz val="11"/>
        <rFont val="細明體"/>
        <family val="3"/>
      </rPr>
      <t>月</t>
    </r>
  </si>
  <si>
    <r>
      <t>5</t>
    </r>
    <r>
      <rPr>
        <sz val="11"/>
        <rFont val="細明體"/>
        <family val="3"/>
      </rPr>
      <t>月</t>
    </r>
  </si>
  <si>
    <r>
      <t>6</t>
    </r>
    <r>
      <rPr>
        <sz val="11"/>
        <rFont val="細明體"/>
        <family val="3"/>
      </rPr>
      <t>月</t>
    </r>
  </si>
  <si>
    <r>
      <t>7</t>
    </r>
    <r>
      <rPr>
        <sz val="11"/>
        <rFont val="細明體"/>
        <family val="3"/>
      </rPr>
      <t>月</t>
    </r>
  </si>
  <si>
    <r>
      <t>8</t>
    </r>
    <r>
      <rPr>
        <sz val="11"/>
        <rFont val="細明體"/>
        <family val="3"/>
      </rPr>
      <t>月</t>
    </r>
  </si>
  <si>
    <r>
      <t>9</t>
    </r>
    <r>
      <rPr>
        <sz val="11"/>
        <rFont val="細明體"/>
        <family val="3"/>
      </rPr>
      <t>月</t>
    </r>
  </si>
  <si>
    <r>
      <t>10</t>
    </r>
    <r>
      <rPr>
        <sz val="11"/>
        <rFont val="細明體"/>
        <family val="3"/>
      </rPr>
      <t>月</t>
    </r>
  </si>
  <si>
    <r>
      <t>11</t>
    </r>
    <r>
      <rPr>
        <sz val="11"/>
        <rFont val="細明體"/>
        <family val="3"/>
      </rPr>
      <t>月</t>
    </r>
  </si>
  <si>
    <r>
      <t>12</t>
    </r>
    <r>
      <rPr>
        <sz val="11"/>
        <rFont val="細明體"/>
        <family val="3"/>
      </rPr>
      <t>月</t>
    </r>
  </si>
  <si>
    <t>表3  歷年參加退撫基金人員退休(職、伍)、資遣人數</t>
  </si>
  <si>
    <t>兼領一次退休(職)          金與月退休(職)金</t>
  </si>
  <si>
    <t>兼領一次退休(職)               金與月退休(職)金</t>
  </si>
  <si>
    <t>項目別</t>
  </si>
  <si>
    <t>一次退職金</t>
  </si>
  <si>
    <t>月退職金</t>
  </si>
  <si>
    <t>85年度</t>
  </si>
  <si>
    <t>86年度</t>
  </si>
  <si>
    <t>87年度</t>
  </si>
  <si>
    <t>88年度</t>
  </si>
  <si>
    <t>88下半及              89年度</t>
  </si>
  <si>
    <t>90年度</t>
  </si>
  <si>
    <t>91年度</t>
  </si>
  <si>
    <t>附註：本表以參加公務人員退休撫卹基金之政務人員為統計對象。</t>
  </si>
  <si>
    <t>單位：歲</t>
  </si>
  <si>
    <t>退職</t>
  </si>
  <si>
    <r>
      <t>兼領一次退職</t>
    </r>
    <r>
      <rPr>
        <sz val="12"/>
        <rFont val="Times New Roman"/>
        <family val="1"/>
      </rPr>
      <t xml:space="preserve">      </t>
    </r>
    <r>
      <rPr>
        <sz val="12"/>
        <rFont val="標楷體"/>
        <family val="4"/>
      </rPr>
      <t>金與月退職金</t>
    </r>
  </si>
  <si>
    <t>政務人員</t>
  </si>
  <si>
    <t>公務人員</t>
  </si>
  <si>
    <t>教育人員</t>
  </si>
  <si>
    <t>軍職人員</t>
  </si>
  <si>
    <t>平均俸額</t>
  </si>
  <si>
    <t>平均年齡</t>
  </si>
  <si>
    <t>85年度</t>
  </si>
  <si>
    <t>86年度</t>
  </si>
  <si>
    <t>87年度</t>
  </si>
  <si>
    <t>88年度</t>
  </si>
  <si>
    <r>
      <t>88</t>
    </r>
    <r>
      <rPr>
        <sz val="11"/>
        <rFont val="標楷體"/>
        <family val="4"/>
      </rPr>
      <t>下半及</t>
    </r>
    <r>
      <rPr>
        <sz val="11"/>
        <rFont val="Times New Roman"/>
        <family val="1"/>
      </rPr>
      <t xml:space="preserve">          </t>
    </r>
    <r>
      <rPr>
        <sz val="11"/>
        <rFont val="標楷體"/>
        <family val="4"/>
      </rPr>
      <t>89年度</t>
    </r>
  </si>
  <si>
    <t>90年度</t>
  </si>
  <si>
    <t>91年度</t>
  </si>
  <si>
    <t>92年度</t>
  </si>
  <si>
    <r>
      <t>附註：本表以參加公務人員退休撫卹基金之政務人員、公務人員、教育人員及軍職人員為統計對象。</t>
    </r>
  </si>
  <si>
    <r>
      <t>88</t>
    </r>
    <r>
      <rPr>
        <sz val="11"/>
        <rFont val="標楷體"/>
        <family val="4"/>
      </rPr>
      <t>下半及</t>
    </r>
    <r>
      <rPr>
        <sz val="11"/>
        <rFont val="Times New Roman"/>
        <family val="1"/>
      </rPr>
      <t xml:space="preserve">                 </t>
    </r>
    <r>
      <rPr>
        <sz val="11"/>
        <rFont val="標楷體"/>
        <family val="4"/>
      </rPr>
      <t>89年度</t>
    </r>
  </si>
  <si>
    <t>項目別</t>
  </si>
  <si>
    <t>單位：人</t>
  </si>
  <si>
    <t>單位：人</t>
  </si>
  <si>
    <t>項目別</t>
  </si>
  <si>
    <t>總計</t>
  </si>
  <si>
    <t>病故或意外死亡</t>
  </si>
  <si>
    <t>因公死亡</t>
  </si>
  <si>
    <t>小計</t>
  </si>
  <si>
    <t>一次撫卹金</t>
  </si>
  <si>
    <r>
      <t>一次撫卹金</t>
    </r>
    <r>
      <rPr>
        <sz val="12"/>
        <rFont val="Times New Roman"/>
        <family val="1"/>
      </rPr>
      <t xml:space="preserve">                  </t>
    </r>
    <r>
      <rPr>
        <sz val="12"/>
        <rFont val="標楷體"/>
        <family val="4"/>
      </rPr>
      <t>及年撫卹金</t>
    </r>
  </si>
  <si>
    <t>24歲以下</t>
  </si>
  <si>
    <t>25–29歲</t>
  </si>
  <si>
    <t>30–34歲</t>
  </si>
  <si>
    <t>35–39歲</t>
  </si>
  <si>
    <t>40–44歲</t>
  </si>
  <si>
    <t>45–49歲</t>
  </si>
  <si>
    <t>50–54歲</t>
  </si>
  <si>
    <t>55–59歲</t>
  </si>
  <si>
    <t>60–64歲</t>
  </si>
  <si>
    <t>65歲以上</t>
  </si>
  <si>
    <t xml:space="preserve">附註：本表以參加公務人員退休撫卹基金之公務人員為統計對象。                </t>
  </si>
  <si>
    <t>政務人員</t>
  </si>
  <si>
    <t>贍養金</t>
  </si>
  <si>
    <t xml:space="preserve">  23歲</t>
  </si>
  <si>
    <t xml:space="preserve">  24歲</t>
  </si>
  <si>
    <t xml:space="preserve">  25歲</t>
  </si>
  <si>
    <t xml:space="preserve">  22歲以下</t>
  </si>
  <si>
    <t>總計</t>
  </si>
  <si>
    <t>退休</t>
  </si>
  <si>
    <t>小計</t>
  </si>
  <si>
    <t>月退休金</t>
  </si>
  <si>
    <t>兼領一次退休金與月退休金</t>
  </si>
  <si>
    <t>贍養金</t>
  </si>
  <si>
    <t>92年度</t>
  </si>
  <si>
    <t>表26  歷年參加退撫基金人員之平均俸額及平均年齡</t>
  </si>
  <si>
    <r>
      <t>平均年齡</t>
    </r>
  </si>
  <si>
    <t>退伍</t>
  </si>
  <si>
    <t>病故或意外死亡</t>
  </si>
  <si>
    <t>因公死亡</t>
  </si>
  <si>
    <t>一次撫卹金</t>
  </si>
  <si>
    <t>85年度</t>
  </si>
  <si>
    <t>86年度</t>
  </si>
  <si>
    <r>
      <t>90</t>
    </r>
    <r>
      <rPr>
        <sz val="12"/>
        <rFont val="標楷體"/>
        <family val="4"/>
      </rPr>
      <t>年度</t>
    </r>
  </si>
  <si>
    <t>軍職人員</t>
  </si>
  <si>
    <t>撫卹</t>
  </si>
  <si>
    <t>88下半及                         89年度</t>
  </si>
  <si>
    <t>人員離退人數</t>
  </si>
  <si>
    <t>表7  歷年公務</t>
  </si>
  <si>
    <t>表9  歷年軍職</t>
  </si>
  <si>
    <t>僅發還當事人</t>
  </si>
  <si>
    <t>繳付之基金費用</t>
  </si>
  <si>
    <t xml:space="preserve">      3.平均年齡係指支領起始時配偶之平均年齡。</t>
  </si>
  <si>
    <t>撫卹</t>
  </si>
  <si>
    <r>
      <t>一次</t>
    </r>
    <r>
      <rPr>
        <sz val="12"/>
        <rFont val="標楷體"/>
        <family val="4"/>
      </rPr>
      <t>退休金</t>
    </r>
  </si>
  <si>
    <t>病故或意外死亡</t>
  </si>
  <si>
    <t>因公死亡</t>
  </si>
  <si>
    <t>計</t>
  </si>
  <si>
    <t>一次撫卹金</t>
  </si>
  <si>
    <r>
      <t>90</t>
    </r>
    <r>
      <rPr>
        <sz val="12"/>
        <rFont val="標楷體"/>
        <family val="4"/>
      </rPr>
      <t>年度</t>
    </r>
  </si>
  <si>
    <r>
      <t>發還原繳付</t>
    </r>
    <r>
      <rPr>
        <sz val="12"/>
        <rFont val="Times New Roman"/>
        <family val="1"/>
      </rPr>
      <t xml:space="preserve">       </t>
    </r>
    <r>
      <rPr>
        <sz val="12"/>
        <rFont val="標楷體"/>
        <family val="4"/>
      </rPr>
      <t>基金費用</t>
    </r>
  </si>
  <si>
    <t>88下半及    89年度</t>
  </si>
  <si>
    <r>
      <t>一次撫卹金</t>
    </r>
    <r>
      <rPr>
        <sz val="12"/>
        <rFont val="Times New Roman"/>
        <family val="1"/>
      </rPr>
      <t xml:space="preserve">       </t>
    </r>
    <r>
      <rPr>
        <sz val="12"/>
        <rFont val="標楷體"/>
        <family val="4"/>
      </rPr>
      <t>及年撫卹金</t>
    </r>
  </si>
  <si>
    <r>
      <t>一次撫卹金</t>
    </r>
    <r>
      <rPr>
        <sz val="12"/>
        <rFont val="Times New Roman"/>
        <family val="1"/>
      </rPr>
      <t xml:space="preserve">                  </t>
    </r>
    <r>
      <rPr>
        <sz val="12"/>
        <rFont val="標楷體"/>
        <family val="4"/>
      </rPr>
      <t>及年撫卹金</t>
    </r>
  </si>
  <si>
    <r>
      <t>一次卹金</t>
    </r>
    <r>
      <rPr>
        <sz val="12"/>
        <rFont val="Times New Roman"/>
        <family val="1"/>
      </rPr>
      <t xml:space="preserve">          </t>
    </r>
    <r>
      <rPr>
        <sz val="12"/>
        <rFont val="標楷體"/>
        <family val="4"/>
      </rPr>
      <t>及年撫金</t>
    </r>
  </si>
  <si>
    <t>87年度</t>
  </si>
  <si>
    <t>88年度</t>
  </si>
  <si>
    <t>85年度</t>
  </si>
  <si>
    <t>86年度</t>
  </si>
  <si>
    <t>90年度</t>
  </si>
  <si>
    <t>91年度</t>
  </si>
  <si>
    <t>退伍金</t>
  </si>
  <si>
    <t>一次退休(職)金(退伍金)</t>
  </si>
  <si>
    <t>一次退職金</t>
  </si>
  <si>
    <t>月退職金</t>
  </si>
  <si>
    <t>項目別</t>
  </si>
  <si>
    <t>91年度</t>
  </si>
  <si>
    <t>單位：人</t>
  </si>
  <si>
    <t>一次撫卹金</t>
  </si>
  <si>
    <t>87年度</t>
  </si>
  <si>
    <t>88年度</t>
  </si>
  <si>
    <t>項目別</t>
  </si>
  <si>
    <t>項目別</t>
  </si>
  <si>
    <r>
      <t>一次卹金</t>
    </r>
    <r>
      <rPr>
        <sz val="12"/>
        <rFont val="Times New Roman"/>
        <family val="1"/>
      </rPr>
      <t xml:space="preserve">          </t>
    </r>
    <r>
      <rPr>
        <sz val="12"/>
        <rFont val="標楷體"/>
        <family val="4"/>
      </rPr>
      <t>及年撫金</t>
    </r>
  </si>
  <si>
    <r>
      <t>一次卹金</t>
    </r>
    <r>
      <rPr>
        <sz val="12"/>
        <rFont val="Times New Roman"/>
        <family val="1"/>
      </rPr>
      <t xml:space="preserve">           </t>
    </r>
    <r>
      <rPr>
        <sz val="12"/>
        <rFont val="標楷體"/>
        <family val="4"/>
      </rPr>
      <t>及年撫金</t>
    </r>
  </si>
  <si>
    <r>
      <t>兼領一次退休</t>
    </r>
    <r>
      <rPr>
        <sz val="12"/>
        <rFont val="Times New Roman"/>
        <family val="1"/>
      </rPr>
      <t xml:space="preserve">      </t>
    </r>
    <r>
      <rPr>
        <sz val="12"/>
        <rFont val="標楷體"/>
        <family val="4"/>
      </rPr>
      <t>金與月退休金</t>
    </r>
  </si>
  <si>
    <t>85年度</t>
  </si>
  <si>
    <t>86年度</t>
  </si>
  <si>
    <t>87年度</t>
  </si>
  <si>
    <t>88年度</t>
  </si>
  <si>
    <t>88下半及89年度</t>
  </si>
  <si>
    <t>90年度</t>
  </si>
  <si>
    <t>91年度</t>
  </si>
  <si>
    <t>小計</t>
  </si>
  <si>
    <t>月退休(職)金(退休俸)</t>
  </si>
  <si>
    <t>表5  歷年參加退撫基金人員發還原繳付基金費用人數</t>
  </si>
  <si>
    <t>發還原繳付基金費用</t>
  </si>
  <si>
    <r>
      <t>發還當事人及政府</t>
    </r>
    <r>
      <rPr>
        <sz val="12"/>
        <rFont val="Times New Roman"/>
        <family val="1"/>
      </rPr>
      <t xml:space="preserve">            </t>
    </r>
    <r>
      <rPr>
        <sz val="12"/>
        <rFont val="標楷體"/>
        <family val="4"/>
      </rPr>
      <t>繳付之基金費用</t>
    </r>
  </si>
  <si>
    <r>
      <t xml:space="preserve">                             </t>
    </r>
    <r>
      <rPr>
        <sz val="11"/>
        <rFont val="標楷體"/>
        <family val="4"/>
      </rPr>
      <t>中華民國94年1月1日至94年12月31日</t>
    </r>
    <r>
      <rPr>
        <sz val="12"/>
        <rFont val="標楷體"/>
        <family val="4"/>
      </rPr>
      <t xml:space="preserve">            </t>
    </r>
    <r>
      <rPr>
        <sz val="10"/>
        <rFont val="標楷體"/>
        <family val="4"/>
      </rPr>
      <t>單位：新台幣億元</t>
    </r>
  </si>
  <si>
    <t>有價證券</t>
  </si>
  <si>
    <r>
      <t>部投資之</t>
    </r>
    <r>
      <rPr>
        <sz val="10"/>
        <rFont val="標楷體"/>
        <family val="4"/>
      </rPr>
      <t>總成本與總市價比較，採「成本與市價孰低法」評價。</t>
    </r>
    <r>
      <rPr>
        <sz val="10"/>
        <rFont val="Times New Roman"/>
        <family val="1"/>
      </rPr>
      <t xml:space="preserve">     </t>
    </r>
  </si>
  <si>
    <t xml:space="preserve">      2.有價證券：股票之評價係依我國「財務會計準則公報第1號」第72條第3項規定，於年度決算時按全</t>
  </si>
  <si>
    <r>
      <t>92</t>
    </r>
    <r>
      <rPr>
        <b/>
        <sz val="14"/>
        <rFont val="標楷體"/>
        <family val="4"/>
      </rPr>
      <t>年度第</t>
    </r>
    <r>
      <rPr>
        <b/>
        <sz val="14"/>
        <rFont val="Times New Roman"/>
        <family val="1"/>
      </rPr>
      <t>1</t>
    </r>
    <r>
      <rPr>
        <b/>
        <sz val="14"/>
        <rFont val="標楷體"/>
        <family val="4"/>
      </rPr>
      <t>次國外委託經營</t>
    </r>
    <r>
      <rPr>
        <b/>
        <sz val="14"/>
        <rFont val="Times New Roman"/>
        <family val="1"/>
      </rPr>
      <t xml:space="preserve">    </t>
    </r>
  </si>
  <si>
    <r>
      <t xml:space="preserve"> </t>
    </r>
    <r>
      <rPr>
        <b/>
        <sz val="16"/>
        <rFont val="標楷體"/>
        <family val="4"/>
      </rPr>
      <t>附錄</t>
    </r>
    <r>
      <rPr>
        <b/>
        <sz val="16"/>
        <rFont val="Times New Roman"/>
        <family val="1"/>
      </rPr>
      <t>2-2</t>
    </r>
    <r>
      <rPr>
        <b/>
        <sz val="16"/>
        <rFont val="標楷體"/>
        <family val="4"/>
      </rPr>
      <t xml:space="preserve">  國外委託經營績效彙總表</t>
    </r>
  </si>
  <si>
    <r>
      <t xml:space="preserve">                          (</t>
    </r>
    <r>
      <rPr>
        <sz val="14"/>
        <rFont val="標楷體"/>
        <family val="4"/>
      </rPr>
      <t>民國</t>
    </r>
    <r>
      <rPr>
        <sz val="14"/>
        <rFont val="Times New Roman"/>
        <family val="1"/>
      </rPr>
      <t>92</t>
    </r>
    <r>
      <rPr>
        <sz val="14"/>
        <rFont val="標楷體"/>
        <family val="4"/>
      </rPr>
      <t>年</t>
    </r>
    <r>
      <rPr>
        <sz val="14"/>
        <rFont val="Times New Roman"/>
        <family val="1"/>
      </rPr>
      <t>12</t>
    </r>
    <r>
      <rPr>
        <sz val="14"/>
        <rFont val="標楷體"/>
        <family val="4"/>
      </rPr>
      <t>月</t>
    </r>
    <r>
      <rPr>
        <sz val="14"/>
        <rFont val="Times New Roman"/>
        <family val="1"/>
      </rPr>
      <t>22</t>
    </r>
    <r>
      <rPr>
        <sz val="14"/>
        <rFont val="標楷體"/>
        <family val="4"/>
      </rPr>
      <t>日至</t>
    </r>
    <r>
      <rPr>
        <sz val="14"/>
        <rFont val="Times New Roman"/>
        <family val="1"/>
      </rPr>
      <t>94</t>
    </r>
    <r>
      <rPr>
        <sz val="14"/>
        <rFont val="標楷體"/>
        <family val="4"/>
      </rPr>
      <t>年</t>
    </r>
    <r>
      <rPr>
        <sz val="14"/>
        <rFont val="Times New Roman"/>
        <family val="1"/>
      </rPr>
      <t>12</t>
    </r>
    <r>
      <rPr>
        <sz val="14"/>
        <rFont val="標楷體"/>
        <family val="4"/>
      </rPr>
      <t>月</t>
    </r>
    <r>
      <rPr>
        <sz val="14"/>
        <rFont val="Times New Roman"/>
        <family val="1"/>
      </rPr>
      <t>31</t>
    </r>
    <r>
      <rPr>
        <sz val="14"/>
        <rFont val="標楷體"/>
        <family val="4"/>
      </rPr>
      <t>日止</t>
    </r>
    <r>
      <rPr>
        <sz val="14"/>
        <rFont val="Times New Roman"/>
        <family val="1"/>
      </rPr>
      <t xml:space="preserve">)          </t>
    </r>
    <r>
      <rPr>
        <sz val="14"/>
        <rFont val="標楷體"/>
        <family val="4"/>
      </rPr>
      <t>單位：新台幣元；</t>
    </r>
    <r>
      <rPr>
        <sz val="14"/>
        <rFont val="Times New Roman"/>
        <family val="1"/>
      </rPr>
      <t>%</t>
    </r>
  </si>
  <si>
    <r>
      <t xml:space="preserve">                                    </t>
    </r>
    <r>
      <rPr>
        <sz val="12"/>
        <rFont val="標楷體"/>
        <family val="4"/>
      </rPr>
      <t>中華民國85年度至94年度</t>
    </r>
    <r>
      <rPr>
        <sz val="10"/>
        <rFont val="標楷體"/>
        <family val="4"/>
      </rPr>
      <t xml:space="preserve">                 單位：新台幣千元                                                 </t>
    </r>
  </si>
  <si>
    <r>
      <t>僅發還當事人繳付</t>
    </r>
    <r>
      <rPr>
        <sz val="12"/>
        <rFont val="Times New Roman"/>
        <family val="1"/>
      </rPr>
      <t xml:space="preserve">                    </t>
    </r>
    <r>
      <rPr>
        <sz val="12"/>
        <rFont val="標楷體"/>
        <family val="4"/>
      </rPr>
      <t>之基金費用</t>
    </r>
  </si>
  <si>
    <t>退伍金</t>
  </si>
  <si>
    <t>贍養金</t>
  </si>
  <si>
    <r>
      <t>發還原繳付</t>
    </r>
    <r>
      <rPr>
        <sz val="12"/>
        <rFont val="Times New Roman"/>
        <family val="1"/>
      </rPr>
      <t xml:space="preserve">     </t>
    </r>
    <r>
      <rPr>
        <sz val="12"/>
        <rFont val="標楷體"/>
        <family val="4"/>
      </rPr>
      <t>基金費用</t>
    </r>
  </si>
  <si>
    <t>總計</t>
  </si>
  <si>
    <t>小計</t>
  </si>
  <si>
    <r>
      <t>88</t>
    </r>
    <r>
      <rPr>
        <sz val="11"/>
        <rFont val="標楷體"/>
        <family val="4"/>
      </rPr>
      <t>下半及</t>
    </r>
    <r>
      <rPr>
        <sz val="11"/>
        <rFont val="Times New Roman"/>
        <family val="1"/>
      </rPr>
      <t xml:space="preserve">        </t>
    </r>
    <r>
      <rPr>
        <sz val="11"/>
        <rFont val="標楷體"/>
        <family val="4"/>
      </rPr>
      <t>89年度</t>
    </r>
  </si>
  <si>
    <t>月退休金</t>
  </si>
  <si>
    <t xml:space="preserve">附註：本表以參加公務人員退休撫卹基金之教育人員為統計對象。        </t>
  </si>
  <si>
    <t xml:space="preserve">      2.退休俸半數僅適用於軍職人員。</t>
  </si>
  <si>
    <t>項目別</t>
  </si>
  <si>
    <t>政務人員</t>
  </si>
  <si>
    <t>公務人員</t>
  </si>
  <si>
    <t>教育人員</t>
  </si>
  <si>
    <t>軍職人員</t>
  </si>
  <si>
    <t>平均俸額</t>
  </si>
  <si>
    <t>平均年齡</t>
  </si>
  <si>
    <t>85年度</t>
  </si>
  <si>
    <t xml:space="preserve">      運用項目</t>
  </si>
  <si>
    <t>預定收益率(%)(註二)</t>
  </si>
  <si>
    <r>
      <t>加權目標收益率%</t>
    </r>
    <r>
      <rPr>
        <vertAlign val="superscript"/>
        <sz val="10"/>
        <rFont val="標楷體"/>
        <family val="4"/>
      </rPr>
      <t>(註三)</t>
    </r>
  </si>
  <si>
    <t>一、定期存款</t>
  </si>
  <si>
    <r>
      <t>179.07~</t>
    </r>
    <r>
      <rPr>
        <u val="single"/>
        <sz val="12"/>
        <rFont val="新細明體"/>
        <family val="1"/>
      </rPr>
      <t>895.36</t>
    </r>
  </si>
  <si>
    <t xml:space="preserve"> 二、短期票券及庫券</t>
  </si>
  <si>
    <t>4.085</t>
  </si>
  <si>
    <t xml:space="preserve"> 三、債券            國內</t>
  </si>
  <si>
    <t>2~15</t>
  </si>
  <si>
    <t>~</t>
  </si>
  <si>
    <t>11.305</t>
  </si>
  <si>
    <r>
      <t xml:space="preserve">            </t>
    </r>
    <r>
      <rPr>
        <sz val="12"/>
        <rFont val="標楷體"/>
        <family val="4"/>
      </rPr>
      <t xml:space="preserve">               國外</t>
    </r>
  </si>
  <si>
    <t>四、與公務人員福利有關</t>
  </si>
  <si>
    <t>0~5</t>
  </si>
  <si>
    <t>五、各級政府或公營事業</t>
  </si>
  <si>
    <t xml:space="preserve">    辦理經濟建設之貸款</t>
  </si>
  <si>
    <t>4.025</t>
  </si>
  <si>
    <t>運</t>
  </si>
  <si>
    <t xml:space="preserve">    及指數股票型基金</t>
  </si>
  <si>
    <t>10~30</t>
  </si>
  <si>
    <t>36.22</t>
  </si>
  <si>
    <t>用</t>
  </si>
  <si>
    <r>
      <t>七、開放型受益</t>
    </r>
    <r>
      <rPr>
        <sz val="12"/>
        <rFont val="標楷體"/>
        <family val="4"/>
      </rPr>
      <t>憑</t>
    </r>
    <r>
      <rPr>
        <sz val="12"/>
        <rFont val="Times New Roman"/>
        <family val="1"/>
      </rPr>
      <t xml:space="preserve">   </t>
    </r>
    <r>
      <rPr>
        <sz val="12"/>
        <rFont val="標楷體"/>
        <family val="4"/>
      </rPr>
      <t xml:space="preserve"> 國內</t>
    </r>
  </si>
  <si>
    <t>0~2</t>
  </si>
  <si>
    <t xml:space="preserve">   證               國外</t>
  </si>
  <si>
    <t>22.90</t>
  </si>
  <si>
    <t>15~60</t>
  </si>
  <si>
    <r>
      <t xml:space="preserve"> 八、委託經營</t>
    </r>
    <r>
      <rPr>
        <sz val="12"/>
        <rFont val="Times New Roman"/>
        <family val="1"/>
      </rPr>
      <t xml:space="preserve">        </t>
    </r>
    <r>
      <rPr>
        <sz val="12"/>
        <rFont val="標楷體"/>
        <family val="4"/>
      </rPr>
      <t xml:space="preserve">    國內</t>
    </r>
  </si>
  <si>
    <t>5~35</t>
  </si>
  <si>
    <t>經營</t>
  </si>
  <si>
    <r>
      <t xml:space="preserve">                                           </t>
    </r>
    <r>
      <rPr>
        <sz val="12"/>
        <rFont val="標楷體"/>
        <family val="4"/>
      </rPr>
      <t>國外</t>
    </r>
  </si>
  <si>
    <t>86年度</t>
  </si>
  <si>
    <t>87年度</t>
  </si>
  <si>
    <t>88年度</t>
  </si>
  <si>
    <t>90年度</t>
  </si>
  <si>
    <t>91年度</t>
  </si>
  <si>
    <t xml:space="preserve">附註：1.本表以參加公務人員退休撫卹基金之軍職人員為統計對象。       </t>
  </si>
  <si>
    <t>附註：本表以參加公務人員退休撫卹基金之公務人員為統計對象。</t>
  </si>
  <si>
    <t>附註：1.本表以參加公務人員退休撫卹基金之政務人員、公務人員、教育人員及軍職人員為統計對象。</t>
  </si>
  <si>
    <r>
      <t>附註：1.本表以參加公務人員退休撫卹基金之政務人員、公務人員、教育人員及軍職人員為統計對象。</t>
    </r>
  </si>
  <si>
    <r>
      <t>一次</t>
    </r>
    <r>
      <rPr>
        <sz val="12"/>
        <rFont val="標楷體"/>
        <family val="4"/>
      </rPr>
      <t>退休金</t>
    </r>
  </si>
  <si>
    <t>計</t>
  </si>
  <si>
    <t>資遣</t>
  </si>
  <si>
    <t>退休俸</t>
  </si>
  <si>
    <t xml:space="preserve">  總計</t>
  </si>
  <si>
    <t xml:space="preserve">  24歲以下</t>
  </si>
  <si>
    <t xml:space="preserve">  25歲</t>
  </si>
  <si>
    <t xml:space="preserve">  26歲</t>
  </si>
  <si>
    <t xml:space="preserve">  27歲</t>
  </si>
  <si>
    <t xml:space="preserve">  28歲</t>
  </si>
  <si>
    <t xml:space="preserve">  29歲</t>
  </si>
  <si>
    <t xml:space="preserve">  30歲</t>
  </si>
  <si>
    <t xml:space="preserve">  31歲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</si>
  <si>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</si>
  <si>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</si>
  <si>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</si>
  <si>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</si>
  <si>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</si>
  <si>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</si>
  <si>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</si>
  <si>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</si>
  <si>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</si>
  <si>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</si>
  <si>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</si>
  <si>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</si>
  <si>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</si>
  <si>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 xml:space="preserve">  45歲</t>
  </si>
  <si>
    <t xml:space="preserve">  46歲</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</si>
  <si>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</si>
  <si>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</si>
  <si>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</si>
  <si>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</si>
  <si>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</si>
  <si>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</si>
  <si>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</si>
  <si>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</si>
  <si>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</si>
  <si>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</si>
  <si>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</si>
  <si>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</si>
  <si>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</si>
  <si>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</si>
  <si>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</si>
  <si>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</si>
  <si>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</si>
  <si>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</si>
  <si>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</si>
  <si>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</si>
  <si>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t xml:space="preserve">  27歲</t>
  </si>
  <si>
    <t xml:space="preserve">  28歲</t>
  </si>
  <si>
    <t xml:space="preserve">  29歲</t>
  </si>
  <si>
    <t xml:space="preserve">  30歲</t>
  </si>
  <si>
    <t xml:space="preserve">  31歲</t>
  </si>
  <si>
    <t xml:space="preserve">  45歲</t>
  </si>
  <si>
    <t xml:space="preserve">退休俸 </t>
  </si>
  <si>
    <t>30–34歲</t>
  </si>
  <si>
    <t>35–39歲</t>
  </si>
  <si>
    <t>項目別</t>
  </si>
  <si>
    <t>總計</t>
  </si>
  <si>
    <t>表8  歷年教育</t>
  </si>
  <si>
    <t>人員離退人數</t>
  </si>
  <si>
    <t>項目別</t>
  </si>
  <si>
    <t>總計</t>
  </si>
  <si>
    <t>退休</t>
  </si>
  <si>
    <t>資遣</t>
  </si>
  <si>
    <t>撫卹</t>
  </si>
  <si>
    <t>發還原繳付基金費用</t>
  </si>
  <si>
    <t>小計</t>
  </si>
  <si>
    <r>
      <t>一次</t>
    </r>
    <r>
      <rPr>
        <sz val="12"/>
        <rFont val="標楷體"/>
        <family val="4"/>
      </rPr>
      <t>退休金</t>
    </r>
  </si>
  <si>
    <t xml:space="preserve">  45歲以下</t>
  </si>
  <si>
    <t xml:space="preserve">  42歲</t>
  </si>
  <si>
    <r>
      <t xml:space="preserve">  43歲</t>
    </r>
  </si>
  <si>
    <r>
      <t xml:space="preserve">  44歲</t>
    </r>
  </si>
  <si>
    <t>月退休金</t>
  </si>
  <si>
    <t>兼領一次退休金與月退休金</t>
  </si>
  <si>
    <t>病故或意外死亡</t>
  </si>
  <si>
    <t>因公死亡</t>
  </si>
  <si>
    <t>計</t>
  </si>
  <si>
    <t>一次撫卹金</t>
  </si>
  <si>
    <r>
      <t>一次撫卹金</t>
    </r>
    <r>
      <rPr>
        <sz val="12"/>
        <rFont val="Times New Roman"/>
        <family val="1"/>
      </rPr>
      <t xml:space="preserve">       </t>
    </r>
    <r>
      <rPr>
        <sz val="12"/>
        <rFont val="標楷體"/>
        <family val="4"/>
      </rPr>
      <t>及年撫卹金</t>
    </r>
  </si>
  <si>
    <t>歷年合計</t>
  </si>
  <si>
    <t>85年度</t>
  </si>
  <si>
    <t>86年度</t>
  </si>
  <si>
    <t>87年度</t>
  </si>
  <si>
    <t>88年度</t>
  </si>
  <si>
    <t>88下半及       89年度</t>
  </si>
  <si>
    <r>
      <t>90</t>
    </r>
    <r>
      <rPr>
        <sz val="12"/>
        <rFont val="標楷體"/>
        <family val="4"/>
      </rPr>
      <t>年度</t>
    </r>
  </si>
  <si>
    <t>91年度</t>
  </si>
  <si>
    <t>92年度</t>
  </si>
  <si>
    <t>附註：本表以參加公務人員退休撫卹基金之教育人員為統計對象。</t>
  </si>
  <si>
    <t>病故或意外死亡</t>
  </si>
  <si>
    <t>因公死亡</t>
  </si>
  <si>
    <t>小計</t>
  </si>
  <si>
    <t>一次撫卹金</t>
  </si>
  <si>
    <t>24歲以下</t>
  </si>
  <si>
    <t>25–29歲</t>
  </si>
  <si>
    <t>30–34歲</t>
  </si>
  <si>
    <t>35–39歲</t>
  </si>
  <si>
    <t>40–44歲</t>
  </si>
  <si>
    <t>45–49歲</t>
  </si>
  <si>
    <t>50–54歲</t>
  </si>
  <si>
    <t>55–59歲</t>
  </si>
  <si>
    <t>60–64歲</t>
  </si>
  <si>
    <t>65歲以上</t>
  </si>
  <si>
    <t>歷年合計</t>
  </si>
  <si>
    <t>項目別</t>
  </si>
  <si>
    <t>總計</t>
  </si>
  <si>
    <t>病故或意外死亡</t>
  </si>
  <si>
    <t>因公死亡</t>
  </si>
  <si>
    <t>小計</t>
  </si>
  <si>
    <t>一次撫卹金</t>
  </si>
  <si>
    <t>24歲以下</t>
  </si>
  <si>
    <t>25–29歲</t>
  </si>
  <si>
    <t>30–34歲</t>
  </si>
  <si>
    <t>省市政府</t>
  </si>
  <si>
    <t>縣市政府</t>
  </si>
  <si>
    <t>鄉鎮市公所</t>
  </si>
  <si>
    <t>公營事業機構</t>
  </si>
  <si>
    <t>表4  歷年參加退撫基金人員撫卹人數</t>
  </si>
  <si>
    <t>歷年合計</t>
  </si>
  <si>
    <t>85年度</t>
  </si>
  <si>
    <t>86年度</t>
  </si>
  <si>
    <t>87年度</t>
  </si>
  <si>
    <t>88年度</t>
  </si>
  <si>
    <t>88下半及89年度</t>
  </si>
  <si>
    <r>
      <t>90</t>
    </r>
    <r>
      <rPr>
        <sz val="10"/>
        <rFont val="標楷體"/>
        <family val="4"/>
      </rPr>
      <t>年度</t>
    </r>
  </si>
  <si>
    <t>91年度</t>
  </si>
  <si>
    <r>
      <t>一次撫卹金及</t>
    </r>
    <r>
      <rPr>
        <sz val="10"/>
        <rFont val="Times New Roman"/>
        <family val="1"/>
      </rPr>
      <t xml:space="preserve">       </t>
    </r>
    <r>
      <rPr>
        <sz val="10"/>
        <rFont val="標楷體"/>
        <family val="4"/>
      </rPr>
      <t>年撫卹金(一次     卹金及年撫金)</t>
    </r>
  </si>
  <si>
    <r>
      <t>一次撫卹金及</t>
    </r>
    <r>
      <rPr>
        <sz val="10"/>
        <rFont val="Times New Roman"/>
        <family val="1"/>
      </rPr>
      <t xml:space="preserve">        </t>
    </r>
    <r>
      <rPr>
        <sz val="10"/>
        <rFont val="標楷體"/>
        <family val="4"/>
      </rPr>
      <t>年撫卹金(一次    卹金及年撫金)</t>
    </r>
  </si>
  <si>
    <t>退休(職、伍)</t>
  </si>
  <si>
    <t>兼領一次退休(職)金與月退休(職)金</t>
  </si>
  <si>
    <t xml:space="preserve">  總計</t>
  </si>
  <si>
    <t xml:space="preserve">  22歲以下</t>
  </si>
  <si>
    <t xml:space="preserve">  26歲</t>
  </si>
  <si>
    <t xml:space="preserve">  27歲</t>
  </si>
  <si>
    <t xml:space="preserve">  28歲</t>
  </si>
  <si>
    <t xml:space="preserve">  29歲</t>
  </si>
  <si>
    <t xml:space="preserve">  30歲</t>
  </si>
  <si>
    <t xml:space="preserve">  31歲</t>
  </si>
  <si>
    <t xml:space="preserve">  45歲</t>
  </si>
  <si>
    <t>35–39歲</t>
  </si>
  <si>
    <t>40–44歲</t>
  </si>
  <si>
    <t>45–49歲</t>
  </si>
  <si>
    <t>50–54歲</t>
  </si>
  <si>
    <t>55–59歲</t>
  </si>
  <si>
    <t>60–64歲</t>
  </si>
  <si>
    <t>65歲以上</t>
  </si>
  <si>
    <t>24歲以下</t>
  </si>
  <si>
    <t>總平均年齡</t>
  </si>
  <si>
    <r>
      <t>發還當事人及政府</t>
    </r>
    <r>
      <rPr>
        <sz val="12"/>
        <rFont val="標楷體"/>
        <family val="4"/>
      </rPr>
      <t>繳付之基金費用</t>
    </r>
  </si>
  <si>
    <r>
      <t xml:space="preserve">                              中華民國86年度至94年度                     </t>
    </r>
    <r>
      <rPr>
        <sz val="10"/>
        <rFont val="標楷體"/>
        <family val="4"/>
      </rPr>
      <t>單位：歲</t>
    </r>
    <r>
      <rPr>
        <sz val="12"/>
        <rFont val="標楷體"/>
        <family val="4"/>
      </rPr>
      <t xml:space="preserve">                                                                                   </t>
    </r>
  </si>
  <si>
    <t xml:space="preserve">                              中華民國85年度至94年度             </t>
  </si>
  <si>
    <t xml:space="preserve">                                中華民國85年度至94年度             </t>
  </si>
  <si>
    <t>人數</t>
  </si>
  <si>
    <t>88下半及         89年度</t>
  </si>
  <si>
    <t>退休平均年齡</t>
  </si>
  <si>
    <t>88下半及89年度</t>
  </si>
  <si>
    <t>總平均年齡</t>
  </si>
  <si>
    <t>退休</t>
  </si>
  <si>
    <t>資遣</t>
  </si>
  <si>
    <t>25–29歲</t>
  </si>
  <si>
    <t>40–44歲</t>
  </si>
  <si>
    <t>45–49歲</t>
  </si>
  <si>
    <t>50–54歲</t>
  </si>
  <si>
    <t>55–59歲</t>
  </si>
  <si>
    <t>60–64歲</t>
  </si>
  <si>
    <t>65歲以上</t>
  </si>
  <si>
    <r>
      <t>一次撫卹金及</t>
    </r>
    <r>
      <rPr>
        <sz val="10"/>
        <rFont val="Times New Roman"/>
        <family val="1"/>
      </rPr>
      <t xml:space="preserve">     </t>
    </r>
    <r>
      <rPr>
        <sz val="10"/>
        <rFont val="標楷體"/>
        <family val="4"/>
      </rPr>
      <t>年撫卹金(一次    卹金及年撫金)</t>
    </r>
  </si>
  <si>
    <r>
      <t>一次撫卹金及</t>
    </r>
    <r>
      <rPr>
        <sz val="10"/>
        <rFont val="Times New Roman"/>
        <family val="1"/>
      </rPr>
      <t xml:space="preserve">    </t>
    </r>
    <r>
      <rPr>
        <sz val="10"/>
        <rFont val="標楷體"/>
        <family val="4"/>
      </rPr>
      <t>年撫卹金(一次    卹金及年撫金)</t>
    </r>
  </si>
  <si>
    <r>
      <t xml:space="preserve">     </t>
    </r>
    <r>
      <rPr>
        <sz val="11"/>
        <rFont val="標楷體"/>
        <family val="4"/>
      </rPr>
      <t>25歲</t>
    </r>
  </si>
  <si>
    <t>92年度</t>
  </si>
  <si>
    <t>項目別</t>
  </si>
  <si>
    <t>總計</t>
  </si>
  <si>
    <t>退職</t>
  </si>
  <si>
    <t>撫卹</t>
  </si>
  <si>
    <r>
      <t>發還原繳付</t>
    </r>
    <r>
      <rPr>
        <sz val="12"/>
        <rFont val="Times New Roman"/>
        <family val="1"/>
      </rPr>
      <t xml:space="preserve">      </t>
    </r>
    <r>
      <rPr>
        <sz val="12"/>
        <rFont val="標楷體"/>
        <family val="4"/>
      </rPr>
      <t>基金費用</t>
    </r>
  </si>
  <si>
    <t>小計</t>
  </si>
  <si>
    <t>一次退職金</t>
  </si>
  <si>
    <t>月退職金</t>
  </si>
  <si>
    <t>兼領一次退職金與月退職金</t>
  </si>
  <si>
    <t>病故或意外死亡</t>
  </si>
  <si>
    <t>因公死亡</t>
  </si>
  <si>
    <t>計</t>
  </si>
  <si>
    <t>一次撫卹金</t>
  </si>
  <si>
    <r>
      <t>一次撫卹金</t>
    </r>
    <r>
      <rPr>
        <sz val="12"/>
        <rFont val="Times New Roman"/>
        <family val="1"/>
      </rPr>
      <t xml:space="preserve">       </t>
    </r>
    <r>
      <rPr>
        <sz val="12"/>
        <rFont val="標楷體"/>
        <family val="4"/>
      </rPr>
      <t>及年撫卹金</t>
    </r>
  </si>
  <si>
    <t>合計</t>
  </si>
  <si>
    <t>中央政府</t>
  </si>
  <si>
    <r>
      <t>鄉鎮市</t>
    </r>
    <r>
      <rPr>
        <sz val="12"/>
        <rFont val="Times New Roman"/>
        <family val="1"/>
      </rPr>
      <t xml:space="preserve">           </t>
    </r>
    <r>
      <rPr>
        <sz val="12"/>
        <rFont val="標楷體"/>
        <family val="4"/>
      </rPr>
      <t>公所</t>
    </r>
  </si>
  <si>
    <t>公營事業機構</t>
  </si>
  <si>
    <t>表13  參加退撫基金人員退休(職、伍)、資遣人數(按年齡分)</t>
  </si>
  <si>
    <t>表13  參加退撫基金人員退休(職、伍)、資遣人數(按年齡分)(續)</t>
  </si>
  <si>
    <t>表14  政務人員退職人數(按年齡分)</t>
  </si>
  <si>
    <t>表15  公務人員退休、資遣人數(按年齡分)</t>
  </si>
  <si>
    <t>表15  公務人員退休、資遣人數(按年齡分)(續)</t>
  </si>
  <si>
    <t>表16  教育人員退休、資遣人數(按年齡分)</t>
  </si>
  <si>
    <t>表16  教育人員退休、資遣人數(按年齡分)(續)</t>
  </si>
  <si>
    <t>人數(按政府別分)</t>
  </si>
  <si>
    <t>表10  政務人員離退</t>
  </si>
  <si>
    <t>表12  教育人員離退</t>
  </si>
  <si>
    <t>表11  公務人員離退</t>
  </si>
  <si>
    <t>表17  軍職人員退伍人數(按年齡分)</t>
  </si>
  <si>
    <t>表17  軍職人員退伍人數(按年齡分)(續)</t>
  </si>
  <si>
    <t>表18  參加退撫基金人員撫卹人數(按年齡分)</t>
  </si>
  <si>
    <r>
      <t>公營事業</t>
    </r>
    <r>
      <rPr>
        <sz val="11"/>
        <rFont val="Times New Roman"/>
        <family val="1"/>
      </rPr>
      <t xml:space="preserve">             </t>
    </r>
    <r>
      <rPr>
        <sz val="11"/>
        <rFont val="標楷體"/>
        <family val="4"/>
      </rPr>
      <t>機構</t>
    </r>
  </si>
  <si>
    <t>項目別</t>
  </si>
  <si>
    <t>政務人員</t>
  </si>
  <si>
    <t>公務人員</t>
  </si>
  <si>
    <t>教育人員</t>
  </si>
  <si>
    <t>軍職人員</t>
  </si>
  <si>
    <t>平均俸額</t>
  </si>
  <si>
    <t>平均年齡</t>
  </si>
  <si>
    <t>中央政府</t>
  </si>
  <si>
    <t>省市政府</t>
  </si>
  <si>
    <t>縣市政府</t>
  </si>
  <si>
    <t>鄉鎮市公所</t>
  </si>
  <si>
    <r>
      <t>公營事業</t>
    </r>
    <r>
      <rPr>
        <sz val="11"/>
        <rFont val="Times New Roman"/>
        <family val="1"/>
      </rPr>
      <t xml:space="preserve">             </t>
    </r>
    <r>
      <rPr>
        <sz val="11"/>
        <rFont val="標楷體"/>
        <family val="4"/>
      </rPr>
      <t>機構</t>
    </r>
  </si>
  <si>
    <t>項目別</t>
  </si>
  <si>
    <t>政務人員</t>
  </si>
  <si>
    <t>公務人員</t>
  </si>
  <si>
    <t>教育人員</t>
  </si>
  <si>
    <t>軍職人員</t>
  </si>
  <si>
    <t>85年度</t>
  </si>
  <si>
    <t>86年度</t>
  </si>
  <si>
    <t>87年度</t>
  </si>
  <si>
    <t>88年度</t>
  </si>
  <si>
    <r>
      <t>88</t>
    </r>
    <r>
      <rPr>
        <sz val="11"/>
        <rFont val="標楷體"/>
        <family val="4"/>
      </rPr>
      <t>下半及</t>
    </r>
    <r>
      <rPr>
        <sz val="11"/>
        <rFont val="Times New Roman"/>
        <family val="1"/>
      </rPr>
      <t xml:space="preserve">        </t>
    </r>
    <r>
      <rPr>
        <sz val="11"/>
        <rFont val="標楷體"/>
        <family val="4"/>
      </rPr>
      <t>89年度</t>
    </r>
  </si>
  <si>
    <t>90年度</t>
  </si>
  <si>
    <t>91年度</t>
  </si>
  <si>
    <t>92年度</t>
  </si>
  <si>
    <t>單位：人</t>
  </si>
  <si>
    <t>項目別</t>
  </si>
  <si>
    <t>政務人員</t>
  </si>
  <si>
    <t>公務人員</t>
  </si>
  <si>
    <t>教育人員</t>
  </si>
  <si>
    <t>軍職人員</t>
  </si>
  <si>
    <t>人數</t>
  </si>
  <si>
    <t>平均年齡</t>
  </si>
  <si>
    <t>85年度</t>
  </si>
  <si>
    <t>86年度</t>
  </si>
  <si>
    <t>87年度</t>
  </si>
  <si>
    <t>88年度</t>
  </si>
  <si>
    <r>
      <t>88</t>
    </r>
    <r>
      <rPr>
        <sz val="11"/>
        <rFont val="標楷體"/>
        <family val="4"/>
      </rPr>
      <t>下半及</t>
    </r>
    <r>
      <rPr>
        <sz val="11"/>
        <rFont val="Times New Roman"/>
        <family val="1"/>
      </rPr>
      <t xml:space="preserve">        </t>
    </r>
    <r>
      <rPr>
        <sz val="11"/>
        <rFont val="標楷體"/>
        <family val="4"/>
      </rPr>
      <t>89年度</t>
    </r>
  </si>
  <si>
    <t>90年度</t>
  </si>
  <si>
    <t>91年度</t>
  </si>
  <si>
    <t>92年度</t>
  </si>
  <si>
    <t>附註：1.本表以參加公務人員退休撫卹基金之政務人員、公務人員、教育人員及軍職人員為統計對象。</t>
  </si>
  <si>
    <t xml:space="preserve">      2.退休俸半數僅適用於軍職人員。</t>
  </si>
  <si>
    <t xml:space="preserve">      3.平均年齡係指支領起始時父母之平均年齡。</t>
  </si>
  <si>
    <t xml:space="preserve">      3.平均年齡係指支領起始時未成年子女之平均年齡。</t>
  </si>
  <si>
    <t>項目別</t>
  </si>
  <si>
    <t>單位：人</t>
  </si>
  <si>
    <t>項目別</t>
  </si>
  <si>
    <t>總計</t>
  </si>
  <si>
    <t>小計</t>
  </si>
  <si>
    <t>一次撫卹金</t>
  </si>
  <si>
    <r>
      <t>一次撫卹金</t>
    </r>
    <r>
      <rPr>
        <sz val="12"/>
        <rFont val="Times New Roman"/>
        <family val="1"/>
      </rPr>
      <t xml:space="preserve">                  </t>
    </r>
    <r>
      <rPr>
        <sz val="12"/>
        <rFont val="標楷體"/>
        <family val="4"/>
      </rPr>
      <t>及年撫卹金</t>
    </r>
  </si>
  <si>
    <t>24歲以下</t>
  </si>
  <si>
    <t>25–29歲</t>
  </si>
  <si>
    <t>30–34歲</t>
  </si>
  <si>
    <t>35–39歲</t>
  </si>
  <si>
    <t>40–44歲</t>
  </si>
  <si>
    <t>45–49歲</t>
  </si>
  <si>
    <t>50–54歲</t>
  </si>
  <si>
    <t>55–59歲</t>
  </si>
  <si>
    <t>60–64歲</t>
  </si>
  <si>
    <t>65歲以上</t>
  </si>
  <si>
    <t>表19  政務人員撫卹人數(按年齡分)</t>
  </si>
  <si>
    <t>表20  公務人員撫卹人數(按年齡分)</t>
  </si>
  <si>
    <t>表21  教育人員撫卹人數(按年齡分)</t>
  </si>
  <si>
    <t>表22    軍職人員撫卹人數(按年齡分)</t>
  </si>
  <si>
    <t>表23  參加退撫基金人員發還原繳付</t>
  </si>
  <si>
    <t>表31  歷年政務人員退職之平均年齡</t>
  </si>
  <si>
    <t>表32  歷年公務人員退休、資遣之平均年齡</t>
  </si>
  <si>
    <t>表33  歷年教育人員退休、資遣之平均年齡</t>
  </si>
  <si>
    <t>表34  歷年軍職人員退伍之平均年齡</t>
  </si>
  <si>
    <t>基金費用人數(按年齡、身分別分)</t>
  </si>
  <si>
    <r>
      <t>附註</t>
    </r>
    <r>
      <rPr>
        <sz val="10"/>
        <rFont val="Times New Roman"/>
        <family val="1"/>
      </rPr>
      <t>:</t>
    </r>
    <r>
      <rPr>
        <sz val="10"/>
        <rFont val="標楷體"/>
        <family val="4"/>
      </rPr>
      <t>本表以參加公務人員退休撫卹基金之政務人員、公務人員、教育人員及軍職人員為統計對象。</t>
    </r>
  </si>
  <si>
    <r>
      <t xml:space="preserve">     </t>
    </r>
    <r>
      <rPr>
        <sz val="11"/>
        <rFont val="標楷體"/>
        <family val="4"/>
      </rPr>
      <t>26歲</t>
    </r>
  </si>
  <si>
    <r>
      <t xml:space="preserve">     </t>
    </r>
    <r>
      <rPr>
        <sz val="11"/>
        <rFont val="標楷體"/>
        <family val="4"/>
      </rPr>
      <t>27</t>
    </r>
    <r>
      <rPr>
        <sz val="11"/>
        <rFont val="細明體"/>
        <family val="3"/>
      </rPr>
      <t>歲</t>
    </r>
  </si>
  <si>
    <r>
      <t xml:space="preserve">     </t>
    </r>
    <r>
      <rPr>
        <sz val="11"/>
        <rFont val="標楷體"/>
        <family val="4"/>
      </rPr>
      <t>28歲</t>
    </r>
  </si>
  <si>
    <r>
      <t xml:space="preserve">     </t>
    </r>
    <r>
      <rPr>
        <sz val="11"/>
        <rFont val="標楷體"/>
        <family val="4"/>
      </rPr>
      <t>29歲</t>
    </r>
  </si>
  <si>
    <r>
      <t xml:space="preserve">     </t>
    </r>
    <r>
      <rPr>
        <sz val="11"/>
        <rFont val="標楷體"/>
        <family val="4"/>
      </rPr>
      <t>30歲</t>
    </r>
  </si>
  <si>
    <r>
      <t xml:space="preserve">     </t>
    </r>
    <r>
      <rPr>
        <sz val="11"/>
        <rFont val="標楷體"/>
        <family val="4"/>
      </rPr>
      <t>31歲</t>
    </r>
  </si>
  <si>
    <r>
      <t xml:space="preserve">     </t>
    </r>
    <r>
      <rPr>
        <sz val="11"/>
        <rFont val="標楷體"/>
        <family val="4"/>
      </rPr>
      <t>32歲</t>
    </r>
  </si>
  <si>
    <r>
      <t xml:space="preserve">     </t>
    </r>
    <r>
      <rPr>
        <sz val="11"/>
        <rFont val="標楷體"/>
        <family val="4"/>
      </rPr>
      <t>33歲</t>
    </r>
  </si>
  <si>
    <r>
      <t xml:space="preserve">     </t>
    </r>
    <r>
      <rPr>
        <sz val="11"/>
        <rFont val="標楷體"/>
        <family val="4"/>
      </rPr>
      <t>34歲</t>
    </r>
  </si>
  <si>
    <r>
      <t xml:space="preserve">     </t>
    </r>
    <r>
      <rPr>
        <sz val="11"/>
        <rFont val="標楷體"/>
        <family val="4"/>
      </rPr>
      <t>35歲</t>
    </r>
  </si>
  <si>
    <r>
      <t xml:space="preserve">     </t>
    </r>
    <r>
      <rPr>
        <sz val="11"/>
        <rFont val="標楷體"/>
        <family val="4"/>
      </rPr>
      <t>36歲</t>
    </r>
  </si>
  <si>
    <r>
      <t xml:space="preserve">     </t>
    </r>
    <r>
      <rPr>
        <sz val="11"/>
        <rFont val="標楷體"/>
        <family val="4"/>
      </rPr>
      <t>37歲</t>
    </r>
  </si>
  <si>
    <r>
      <t xml:space="preserve">     </t>
    </r>
    <r>
      <rPr>
        <sz val="11"/>
        <rFont val="標楷體"/>
        <family val="4"/>
      </rPr>
      <t>38歲</t>
    </r>
  </si>
  <si>
    <r>
      <t xml:space="preserve">     </t>
    </r>
    <r>
      <rPr>
        <sz val="11"/>
        <rFont val="標楷體"/>
        <family val="4"/>
      </rPr>
      <t>39歲</t>
    </r>
  </si>
  <si>
    <r>
      <t xml:space="preserve">     </t>
    </r>
    <r>
      <rPr>
        <sz val="11"/>
        <rFont val="標楷體"/>
        <family val="4"/>
      </rPr>
      <t>40歲</t>
    </r>
  </si>
  <si>
    <r>
      <t xml:space="preserve">     </t>
    </r>
    <r>
      <rPr>
        <sz val="11"/>
        <rFont val="標楷體"/>
        <family val="4"/>
      </rPr>
      <t>41歲</t>
    </r>
  </si>
  <si>
    <r>
      <t xml:space="preserve">     </t>
    </r>
    <r>
      <rPr>
        <sz val="11"/>
        <rFont val="標楷體"/>
        <family val="4"/>
      </rPr>
      <t>42歲</t>
    </r>
  </si>
  <si>
    <r>
      <t xml:space="preserve">     </t>
    </r>
    <r>
      <rPr>
        <sz val="11"/>
        <rFont val="標楷體"/>
        <family val="4"/>
      </rPr>
      <t>43歲</t>
    </r>
  </si>
  <si>
    <r>
      <t xml:space="preserve">     </t>
    </r>
    <r>
      <rPr>
        <sz val="11"/>
        <rFont val="標楷體"/>
        <family val="4"/>
      </rPr>
      <t>44歲</t>
    </r>
  </si>
  <si>
    <r>
      <t xml:space="preserve">     </t>
    </r>
    <r>
      <rPr>
        <sz val="11"/>
        <rFont val="標楷體"/>
        <family val="4"/>
      </rPr>
      <t>45歲</t>
    </r>
  </si>
  <si>
    <r>
      <t xml:space="preserve">     </t>
    </r>
    <r>
      <rPr>
        <sz val="11"/>
        <rFont val="標楷體"/>
        <family val="4"/>
      </rPr>
      <t>46歲</t>
    </r>
  </si>
  <si>
    <r>
      <t xml:space="preserve">     </t>
    </r>
    <r>
      <rPr>
        <sz val="11"/>
        <rFont val="標楷體"/>
        <family val="4"/>
      </rPr>
      <t>47歲</t>
    </r>
  </si>
  <si>
    <r>
      <t xml:space="preserve">     </t>
    </r>
    <r>
      <rPr>
        <sz val="11"/>
        <rFont val="標楷體"/>
        <family val="4"/>
      </rPr>
      <t>48歲</t>
    </r>
  </si>
  <si>
    <t>49歲以上</t>
  </si>
  <si>
    <r>
      <t>88</t>
    </r>
    <r>
      <rPr>
        <sz val="11"/>
        <rFont val="標楷體"/>
        <family val="4"/>
      </rPr>
      <t>下半及</t>
    </r>
    <r>
      <rPr>
        <sz val="11"/>
        <rFont val="Times New Roman"/>
        <family val="1"/>
      </rPr>
      <t xml:space="preserve">         </t>
    </r>
    <r>
      <rPr>
        <sz val="11"/>
        <rFont val="標楷體"/>
        <family val="4"/>
      </rPr>
      <t>89年度</t>
    </r>
  </si>
  <si>
    <r>
      <t>88</t>
    </r>
    <r>
      <rPr>
        <sz val="11"/>
        <rFont val="標楷體"/>
        <family val="4"/>
      </rPr>
      <t>下半及</t>
    </r>
    <r>
      <rPr>
        <sz val="11"/>
        <rFont val="Times New Roman"/>
        <family val="1"/>
      </rPr>
      <t xml:space="preserve">          </t>
    </r>
    <r>
      <rPr>
        <sz val="11"/>
        <rFont val="標楷體"/>
        <family val="4"/>
      </rPr>
      <t>89年度</t>
    </r>
  </si>
  <si>
    <t>總平均年齡</t>
  </si>
  <si>
    <t>退休(職、伍)</t>
  </si>
  <si>
    <t>資遣</t>
  </si>
  <si>
    <t>退休平均年齡</t>
  </si>
  <si>
    <t>一次退休(職)金(退伍金)</t>
  </si>
  <si>
    <t>月退休(職)金(退休俸)</t>
  </si>
  <si>
    <t>兼領一次退休(職)金與月退休(職)金</t>
  </si>
  <si>
    <t>退休平均年齡</t>
  </si>
  <si>
    <t>一次退休金</t>
  </si>
  <si>
    <t>月退休金</t>
  </si>
  <si>
    <t>兼領一次退休金與月退休金</t>
  </si>
  <si>
    <t>85年度</t>
  </si>
  <si>
    <t>86年度</t>
  </si>
  <si>
    <t>87年度</t>
  </si>
  <si>
    <t>88年度</t>
  </si>
  <si>
    <t>90年度</t>
  </si>
  <si>
    <t>91年度</t>
  </si>
  <si>
    <t>退伍</t>
  </si>
  <si>
    <t xml:space="preserve">附註：本表以參加公務人員退休撫卹基金之政務人員為統計對象。                </t>
  </si>
  <si>
    <t>表35  歷年支領一次撫慰金人數</t>
  </si>
  <si>
    <t>93年度</t>
  </si>
  <si>
    <t>93年度</t>
  </si>
  <si>
    <t>附註：本表以參加公務人員退休撫卹基金之政務人員、公務人員、教育人員及軍職人員為統計對象。</t>
  </si>
  <si>
    <t xml:space="preserve">                             中華民國85年度至94年度                                                                                                              </t>
  </si>
  <si>
    <t xml:space="preserve">                              中華民國85年度至94年度                                                                                                              </t>
  </si>
  <si>
    <t>方式估算。</t>
  </si>
  <si>
    <t>利率1.475%加二碼估算；其變動區間則比照定期存款之計算方式估算。</t>
  </si>
  <si>
    <t>。</t>
  </si>
  <si>
    <t>最佳(低)收益率係各運用項目之變動區間以中心配置比例為權數計算。</t>
  </si>
  <si>
    <t>配置為四三％，而國內外委託經營部分，未來將視整體經濟發展情勢，適當規劃辦理股票債</t>
  </si>
  <si>
    <t>表50 退撫基金</t>
  </si>
  <si>
    <t>運用組合規劃表</t>
  </si>
  <si>
    <t>中華民國94年</t>
  </si>
  <si>
    <t>1月1日至12月31日</t>
  </si>
  <si>
    <r>
      <t>6</t>
    </r>
    <r>
      <rPr>
        <sz val="12"/>
        <rFont val="新細明體"/>
        <family val="0"/>
      </rPr>
      <t>~</t>
    </r>
    <r>
      <rPr>
        <u val="single"/>
        <sz val="12"/>
        <rFont val="新細明體"/>
        <family val="1"/>
      </rPr>
      <t>30</t>
    </r>
  </si>
  <si>
    <r>
      <t>3</t>
    </r>
    <r>
      <rPr>
        <sz val="12"/>
        <rFont val="新細明體"/>
        <family val="0"/>
      </rPr>
      <t>.</t>
    </r>
    <r>
      <rPr>
        <sz val="12"/>
        <rFont val="新細明體"/>
        <family val="0"/>
      </rPr>
      <t>525</t>
    </r>
  </si>
  <si>
    <r>
      <t>0~</t>
    </r>
    <r>
      <rPr>
        <sz val="12"/>
        <rFont val="新細明體"/>
        <family val="0"/>
      </rPr>
      <t>746.13</t>
    </r>
  </si>
  <si>
    <r>
      <t>59.</t>
    </r>
    <r>
      <rPr>
        <sz val="12"/>
        <rFont val="新細明體"/>
        <family val="0"/>
      </rPr>
      <t>69</t>
    </r>
    <r>
      <rPr>
        <sz val="12"/>
        <rFont val="新細明體"/>
        <family val="0"/>
      </rPr>
      <t>~44</t>
    </r>
    <r>
      <rPr>
        <sz val="12"/>
        <rFont val="新細明體"/>
        <family val="0"/>
      </rPr>
      <t>7</t>
    </r>
    <r>
      <rPr>
        <sz val="12"/>
        <rFont val="新細明體"/>
        <family val="0"/>
      </rPr>
      <t>.</t>
    </r>
    <r>
      <rPr>
        <sz val="12"/>
        <rFont val="新細明體"/>
        <family val="0"/>
      </rPr>
      <t>6</t>
    </r>
    <r>
      <rPr>
        <sz val="12"/>
        <rFont val="新細明體"/>
        <family val="0"/>
      </rPr>
      <t>8</t>
    </r>
  </si>
  <si>
    <r>
      <t>3~</t>
    </r>
    <r>
      <rPr>
        <sz val="12"/>
        <rFont val="新細明體"/>
        <family val="0"/>
      </rPr>
      <t>20</t>
    </r>
  </si>
  <si>
    <r>
      <t>8</t>
    </r>
    <r>
      <rPr>
        <sz val="12"/>
        <rFont val="新細明體"/>
        <family val="0"/>
      </rPr>
      <t>9</t>
    </r>
    <r>
      <rPr>
        <sz val="12"/>
        <rFont val="新細明體"/>
        <family val="0"/>
      </rPr>
      <t>.</t>
    </r>
    <r>
      <rPr>
        <sz val="12"/>
        <rFont val="新細明體"/>
        <family val="0"/>
      </rPr>
      <t>54</t>
    </r>
    <r>
      <rPr>
        <sz val="12"/>
        <rFont val="新細明體"/>
        <family val="0"/>
      </rPr>
      <t>~</t>
    </r>
    <r>
      <rPr>
        <sz val="12"/>
        <rFont val="新細明體"/>
        <family val="0"/>
      </rPr>
      <t>596</t>
    </r>
    <r>
      <rPr>
        <sz val="12"/>
        <rFont val="新細明體"/>
        <family val="0"/>
      </rPr>
      <t>.9</t>
    </r>
    <r>
      <rPr>
        <sz val="12"/>
        <rFont val="新細明體"/>
        <family val="0"/>
      </rPr>
      <t>1</t>
    </r>
  </si>
  <si>
    <r>
      <t>11</t>
    </r>
    <r>
      <rPr>
        <sz val="12"/>
        <rFont val="新細明體"/>
        <family val="0"/>
      </rPr>
      <t>.</t>
    </r>
    <r>
      <rPr>
        <sz val="12"/>
        <rFont val="新細明體"/>
        <family val="0"/>
      </rPr>
      <t>305</t>
    </r>
  </si>
  <si>
    <r>
      <t>4</t>
    </r>
    <r>
      <rPr>
        <sz val="12"/>
        <rFont val="新細明體"/>
        <family val="0"/>
      </rPr>
      <t>0</t>
    </r>
    <r>
      <rPr>
        <sz val="12"/>
        <rFont val="新細明體"/>
        <family val="0"/>
      </rPr>
      <t>~</t>
    </r>
    <r>
      <rPr>
        <sz val="12"/>
        <rFont val="新細明體"/>
        <family val="0"/>
      </rPr>
      <t>85</t>
    </r>
  </si>
  <si>
    <r>
      <t>11</t>
    </r>
    <r>
      <rPr>
        <sz val="12"/>
        <rFont val="新細明體"/>
        <family val="0"/>
      </rPr>
      <t>93</t>
    </r>
    <r>
      <rPr>
        <sz val="12"/>
        <rFont val="新細明體"/>
        <family val="0"/>
      </rPr>
      <t>.8</t>
    </r>
    <r>
      <rPr>
        <sz val="12"/>
        <rFont val="新細明體"/>
        <family val="0"/>
      </rPr>
      <t>1</t>
    </r>
    <r>
      <rPr>
        <sz val="12"/>
        <rFont val="新細明體"/>
        <family val="0"/>
      </rPr>
      <t>~25</t>
    </r>
    <r>
      <rPr>
        <sz val="12"/>
        <rFont val="新細明體"/>
        <family val="0"/>
      </rPr>
      <t>36.85</t>
    </r>
  </si>
  <si>
    <r>
      <t>0~14</t>
    </r>
    <r>
      <rPr>
        <sz val="12"/>
        <rFont val="新細明體"/>
        <family val="0"/>
      </rPr>
      <t>9</t>
    </r>
    <r>
      <rPr>
        <sz val="12"/>
        <rFont val="新細明體"/>
        <family val="0"/>
      </rPr>
      <t>.</t>
    </r>
    <r>
      <rPr>
        <sz val="12"/>
        <rFont val="新細明體"/>
        <family val="0"/>
      </rPr>
      <t>2</t>
    </r>
    <r>
      <rPr>
        <sz val="12"/>
        <rFont val="新細明體"/>
        <family val="0"/>
      </rPr>
      <t>3</t>
    </r>
  </si>
  <si>
    <r>
      <t>29</t>
    </r>
    <r>
      <rPr>
        <sz val="12"/>
        <rFont val="新細明體"/>
        <family val="0"/>
      </rPr>
      <t>8</t>
    </r>
    <r>
      <rPr>
        <sz val="12"/>
        <rFont val="新細明體"/>
        <family val="0"/>
      </rPr>
      <t>.</t>
    </r>
    <r>
      <rPr>
        <sz val="12"/>
        <rFont val="新細明體"/>
        <family val="0"/>
      </rPr>
      <t>4</t>
    </r>
    <r>
      <rPr>
        <sz val="12"/>
        <rFont val="新細明體"/>
        <family val="0"/>
      </rPr>
      <t>5~89</t>
    </r>
    <r>
      <rPr>
        <sz val="12"/>
        <rFont val="新細明體"/>
        <family val="0"/>
      </rPr>
      <t>5</t>
    </r>
    <r>
      <rPr>
        <sz val="12"/>
        <rFont val="新細明體"/>
        <family val="0"/>
      </rPr>
      <t>.</t>
    </r>
    <r>
      <rPr>
        <sz val="12"/>
        <rFont val="新細明體"/>
        <family val="0"/>
      </rPr>
      <t>36</t>
    </r>
  </si>
  <si>
    <r>
      <t>0~59.</t>
    </r>
    <r>
      <rPr>
        <sz val="12"/>
        <rFont val="新細明體"/>
        <family val="0"/>
      </rPr>
      <t>69</t>
    </r>
  </si>
  <si>
    <r>
      <t>44</t>
    </r>
    <r>
      <rPr>
        <sz val="12"/>
        <rFont val="新細明體"/>
        <family val="0"/>
      </rPr>
      <t>7</t>
    </r>
    <r>
      <rPr>
        <sz val="12"/>
        <rFont val="新細明體"/>
        <family val="0"/>
      </rPr>
      <t>.</t>
    </r>
    <r>
      <rPr>
        <sz val="12"/>
        <rFont val="新細明體"/>
        <family val="0"/>
      </rPr>
      <t>6</t>
    </r>
    <r>
      <rPr>
        <sz val="12"/>
        <rFont val="新細明體"/>
        <family val="0"/>
      </rPr>
      <t>8~179</t>
    </r>
    <r>
      <rPr>
        <sz val="12"/>
        <rFont val="新細明體"/>
        <family val="0"/>
      </rPr>
      <t>0</t>
    </r>
    <r>
      <rPr>
        <sz val="12"/>
        <rFont val="新細明體"/>
        <family val="0"/>
      </rPr>
      <t>.</t>
    </r>
    <r>
      <rPr>
        <sz val="12"/>
        <rFont val="新細明體"/>
        <family val="0"/>
      </rPr>
      <t>72</t>
    </r>
  </si>
  <si>
    <r>
      <t>14</t>
    </r>
    <r>
      <rPr>
        <sz val="12"/>
        <rFont val="新細明體"/>
        <family val="0"/>
      </rPr>
      <t>9</t>
    </r>
    <r>
      <rPr>
        <sz val="12"/>
        <rFont val="新細明體"/>
        <family val="0"/>
      </rPr>
      <t>.</t>
    </r>
    <r>
      <rPr>
        <sz val="12"/>
        <rFont val="新細明體"/>
        <family val="0"/>
      </rPr>
      <t>2</t>
    </r>
    <r>
      <rPr>
        <sz val="12"/>
        <rFont val="新細明體"/>
        <family val="0"/>
      </rPr>
      <t>3~10</t>
    </r>
    <r>
      <rPr>
        <sz val="12"/>
        <rFont val="新細明體"/>
        <family val="0"/>
      </rPr>
      <t>44</t>
    </r>
    <r>
      <rPr>
        <sz val="12"/>
        <rFont val="新細明體"/>
        <family val="0"/>
      </rPr>
      <t>.</t>
    </r>
    <r>
      <rPr>
        <sz val="12"/>
        <rFont val="新細明體"/>
        <family val="0"/>
      </rPr>
      <t>59</t>
    </r>
  </si>
  <si>
    <r>
      <t>14</t>
    </r>
    <r>
      <rPr>
        <sz val="12"/>
        <rFont val="新細明體"/>
        <family val="0"/>
      </rPr>
      <t>9</t>
    </r>
    <r>
      <rPr>
        <sz val="12"/>
        <rFont val="新細明體"/>
        <family val="0"/>
      </rPr>
      <t>.</t>
    </r>
    <r>
      <rPr>
        <sz val="12"/>
        <rFont val="新細明體"/>
        <family val="0"/>
      </rPr>
      <t>2</t>
    </r>
    <r>
      <rPr>
        <sz val="12"/>
        <rFont val="新細明體"/>
        <family val="0"/>
      </rPr>
      <t>3~74</t>
    </r>
    <r>
      <rPr>
        <sz val="12"/>
        <rFont val="新細明體"/>
        <family val="0"/>
      </rPr>
      <t>6</t>
    </r>
    <r>
      <rPr>
        <sz val="12"/>
        <rFont val="新細明體"/>
        <family val="0"/>
      </rPr>
      <t>.</t>
    </r>
    <r>
      <rPr>
        <sz val="12"/>
        <rFont val="新細明體"/>
        <family val="0"/>
      </rPr>
      <t>13</t>
    </r>
  </si>
  <si>
    <r>
      <t>2</t>
    </r>
    <r>
      <rPr>
        <sz val="12"/>
        <rFont val="新細明體"/>
        <family val="0"/>
      </rPr>
      <t>,984.53</t>
    </r>
    <r>
      <rPr>
        <sz val="12"/>
        <rFont val="標楷體"/>
        <family val="4"/>
      </rPr>
      <t>(註一)</t>
    </r>
  </si>
  <si>
    <t xml:space="preserve"> 註一：本項金額為年度終了時預估之總可運用資金數，係由年度開始可運用資金數2683.79億元，及於</t>
  </si>
  <si>
    <t>年度中陸續發生並累積之基金收支結餘數300.74億元所組成。</t>
  </si>
  <si>
    <r>
      <t>註二：</t>
    </r>
    <r>
      <rPr>
        <sz val="13"/>
        <rFont val="標楷體"/>
        <family val="4"/>
      </rPr>
      <t>１</t>
    </r>
    <r>
      <rPr>
        <sz val="13"/>
        <rFont val="Times New Roman"/>
        <family val="1"/>
      </rPr>
      <t>.</t>
    </r>
    <r>
      <rPr>
        <sz val="13"/>
        <rFont val="標楷體"/>
        <family val="4"/>
      </rPr>
      <t>「定期存款」及「短期票券及庫券」之預定收益率係以台灣銀行二年期定存利率</t>
    </r>
    <r>
      <rPr>
        <sz val="13"/>
        <rFont val="Times New Roman"/>
        <family val="1"/>
      </rPr>
      <t>1.475%</t>
    </r>
    <r>
      <rPr>
        <sz val="13"/>
        <rFont val="標楷體"/>
        <family val="4"/>
      </rPr>
      <t>估算</t>
    </r>
  </si>
  <si>
    <t>；其變動區間係以本基金84年7月至93年2月各月份各該項標的實際運用收益率之標準差為計算</t>
  </si>
  <si>
    <t xml:space="preserve">          參考值。</t>
  </si>
  <si>
    <t xml:space="preserve">      ２.「債券」之預定收益率係以台灣銀行二年期定存利率1.475%加一碼估算；其變動區間係以本</t>
  </si>
  <si>
    <t>基金84年7月至93年2月各月份各該項標的實際運用收益率之標準差為計算參考值。</t>
  </si>
  <si>
    <r>
      <t xml:space="preserve">              </t>
    </r>
    <r>
      <rPr>
        <sz val="13"/>
        <rFont val="標楷體"/>
        <family val="4"/>
      </rPr>
      <t>３.「與公務人員福利有關設施之投資及貸款」之預定收益率及變動區間係比照定期存款之計算</t>
    </r>
  </si>
  <si>
    <t xml:space="preserve">       ４.「各級政府或公營事業辦理經濟建設之投資或貸款」之預定收益率係以台灣銀行二年期定存</t>
  </si>
  <si>
    <t xml:space="preserve">       ５.「上市(上櫃)公司股票及指數股票型基金」之預定收益率係按最近十年(以93年2月為基準，</t>
  </si>
  <si>
    <r>
      <t>往前推算十年</t>
    </r>
    <r>
      <rPr>
        <sz val="13"/>
        <rFont val="Times New Roman"/>
        <family val="1"/>
      </rPr>
      <t>)</t>
    </r>
    <r>
      <rPr>
        <sz val="13"/>
        <rFont val="標楷體"/>
        <family val="4"/>
      </rPr>
      <t>國內上市公司加權股價指數年化平均報酬率6.68%估算；其變動區間係以同期</t>
    </r>
  </si>
  <si>
    <t xml:space="preserve">           間國內上市公司加權股價指數月報酬率之標準差為計算參考值。</t>
  </si>
  <si>
    <t xml:space="preserve">       ６.「國內開放型受益憑證」之預定收益率係按最近十年(以93年2月為基準，往前推算十年)國內</t>
  </si>
  <si>
    <t>上市公司加權股價指數年化平均報酬率6.68%估算，變動區間係以同期間國內上市公司加權股價</t>
  </si>
  <si>
    <r>
      <t xml:space="preserve">   </t>
    </r>
    <r>
      <rPr>
        <sz val="13"/>
        <rFont val="Times New Roman"/>
        <family val="1"/>
      </rPr>
      <t xml:space="preserve">     </t>
    </r>
    <r>
      <rPr>
        <sz val="13"/>
        <rFont val="標楷體"/>
        <family val="4"/>
      </rPr>
      <t xml:space="preserve">      指數月報酬率之標準差為計算參考值；「國外開放型受益憑證」之預定收益率係按最近十年</t>
    </r>
  </si>
  <si>
    <t>（以2004年2月為基準，往前推算十年）摩根史坦利全球已開發國家指數年化平均報酬率 8.99%</t>
  </si>
  <si>
    <r>
      <t xml:space="preserve">     </t>
    </r>
    <r>
      <rPr>
        <sz val="13"/>
        <rFont val="Times New Roman"/>
        <family val="1"/>
      </rPr>
      <t xml:space="preserve">            </t>
    </r>
    <r>
      <rPr>
        <sz val="13"/>
        <rFont val="標楷體"/>
        <family val="4"/>
      </rPr>
      <t>估算，變動區間則以同期間摩根史坦利全球已開發國家指數月報酬率之標準差為計算參考值</t>
    </r>
  </si>
  <si>
    <t xml:space="preserve">       ７.「國內委託經營」之預定收益率係按最近十年（以93年2月為基準，往前推算十年）國內上市 </t>
  </si>
  <si>
    <t xml:space="preserve">公司加權股價指數年化平均報酬率6.68%估算，變動區間 係以同期間國內上市公司加權股價指數        </t>
  </si>
  <si>
    <r>
      <t xml:space="preserve">      </t>
    </r>
    <r>
      <rPr>
        <sz val="13"/>
        <rFont val="Times New Roman"/>
        <family val="1"/>
      </rPr>
      <t xml:space="preserve">        </t>
    </r>
    <r>
      <rPr>
        <sz val="13"/>
        <rFont val="標楷體"/>
        <family val="4"/>
      </rPr>
      <t xml:space="preserve"> 月報酬率之標準差為計算參考值；「國外委託經營」之預定收益率係按最近十年（以2004年</t>
    </r>
  </si>
  <si>
    <t>2月為基準，往前推算十年)摩根史坦利全球已開發國家指數年 化平均報酬率8.99%估算，變動區</t>
  </si>
  <si>
    <r>
      <t xml:space="preserve">                       </t>
    </r>
    <r>
      <rPr>
        <sz val="13"/>
        <rFont val="標楷體"/>
        <family val="4"/>
      </rPr>
      <t xml:space="preserve">間則以同期間摩根史坦利全球已開發國家指數月報酬率之標準差為計算參考值。   </t>
    </r>
  </si>
  <si>
    <r>
      <t xml:space="preserve">  </t>
    </r>
    <r>
      <rPr>
        <sz val="13"/>
        <rFont val="標楷體"/>
        <family val="4"/>
      </rPr>
      <t>註三：加權目標收益率之中心收益率係就各運用項目之中心期望值以中心配置比例為權數計算，而期望</t>
    </r>
  </si>
  <si>
    <r>
      <t xml:space="preserve">  </t>
    </r>
    <r>
      <rPr>
        <sz val="13"/>
        <rFont val="標楷體"/>
        <family val="4"/>
      </rPr>
      <t>註四：本基金資產配置係以固定收益型及資本利得型各五○％為原則，上表固定收益型運用項目之中心</t>
    </r>
  </si>
  <si>
    <r>
      <t xml:space="preserve">                </t>
    </r>
    <r>
      <rPr>
        <sz val="13"/>
        <rFont val="標楷體"/>
        <family val="4"/>
      </rPr>
      <t>券平衡型或債券型之委託，屆時將增加固定收益型之運用比例。</t>
    </r>
  </si>
  <si>
    <t xml:space="preserve">                              中華民國85年度至94年度                                                                                                  </t>
  </si>
  <si>
    <t>政務人員</t>
  </si>
  <si>
    <t>公務人員</t>
  </si>
  <si>
    <t>教育人員</t>
  </si>
  <si>
    <t>軍職人員</t>
  </si>
  <si>
    <t>平均俸額</t>
  </si>
  <si>
    <t>平均年齡</t>
  </si>
  <si>
    <r>
      <t>附註：本表以參加公務人員退休撫卹基金之政務人員、公務人員、教育人員及軍職人員為統計對象。</t>
    </r>
    <r>
      <rPr>
        <sz val="10"/>
        <rFont val="Times New Roman"/>
        <family val="1"/>
      </rPr>
      <t xml:space="preserve"> </t>
    </r>
  </si>
  <si>
    <r>
      <t>附註：1.本表以參加公務人員退休撫卹基金之政務人員、公務人員、教育人員及軍職人員為統計對象。</t>
    </r>
    <r>
      <rPr>
        <sz val="10"/>
        <rFont val="Times New Roman"/>
        <family val="1"/>
      </rPr>
      <t xml:space="preserve"> </t>
    </r>
  </si>
  <si>
    <t>附註：本表以參加公務人員退休撫卹基金之政務人員、公務人員、教育人員及軍職人員為統計對象。</t>
  </si>
  <si>
    <t>附註：本表以參加公務人員退休撫卹基金之教育人員為統計對象。</t>
  </si>
  <si>
    <t xml:space="preserve">附註：本表以參加公務人員退休撫卹基金之教育人員為統計對象。                    </t>
  </si>
  <si>
    <t xml:space="preserve">  47歲</t>
  </si>
  <si>
    <t xml:space="preserve">  48歲</t>
  </si>
  <si>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</si>
  <si>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</si>
  <si>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</si>
  <si>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</si>
  <si>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</si>
  <si>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</si>
  <si>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</si>
  <si>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</si>
  <si>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</si>
  <si>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</si>
  <si>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</si>
  <si>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</si>
  <si>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</si>
  <si>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</si>
  <si>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</si>
  <si>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</si>
  <si>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</si>
  <si>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</si>
  <si>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兼領一次退職</t>
    </r>
    <r>
      <rPr>
        <sz val="12"/>
        <rFont val="Times New Roman"/>
        <family val="1"/>
      </rPr>
      <t xml:space="preserve">        </t>
    </r>
    <r>
      <rPr>
        <sz val="12"/>
        <rFont val="標楷體"/>
        <family val="4"/>
      </rPr>
      <t>金與月退職金</t>
    </r>
  </si>
  <si>
    <t xml:space="preserve">附註：本表以參加公務人員退休撫卹基金之政務人員為統計對象。           </t>
  </si>
  <si>
    <r>
      <t>兼領一次退休</t>
    </r>
    <r>
      <rPr>
        <sz val="12"/>
        <rFont val="Times New Roman"/>
        <family val="1"/>
      </rPr>
      <t xml:space="preserve">             </t>
    </r>
    <r>
      <rPr>
        <sz val="12"/>
        <rFont val="標楷體"/>
        <family val="4"/>
      </rPr>
      <t>金與月退休金</t>
    </r>
  </si>
  <si>
    <t xml:space="preserve">附註：本表以參加公務人員退休撫卹基金之公務人員為統計對象。           </t>
  </si>
  <si>
    <t xml:space="preserve">附註：本表以參加公務人員退休撫卹基金之軍職人員為統計對象。                    </t>
  </si>
  <si>
    <r>
      <t>附註：本表以參加公務人員退休撫卹基金之政務人員、公務人員、教育人員及軍職人員為統計對象。</t>
    </r>
  </si>
  <si>
    <t xml:space="preserve">附註：本表以參加公務人員退休撫卹基金之教育人員為統計對象。                </t>
  </si>
  <si>
    <t xml:space="preserve">附註：本表以參加公務人員退休撫卹基金之軍職人員為統計對象。                  </t>
  </si>
  <si>
    <t>單位：新台幣元；歲</t>
  </si>
  <si>
    <t>單位：新台幣元；歲</t>
  </si>
  <si>
    <t>單位：人；歲</t>
  </si>
  <si>
    <t>單位：人；歲</t>
  </si>
  <si>
    <t>單位：歲</t>
  </si>
  <si>
    <t>88下半及              89年度</t>
  </si>
  <si>
    <t xml:space="preserve">         表24 參加退撫基金人員退休(職、伍)平均俸額及平均</t>
  </si>
  <si>
    <t xml:space="preserve">              年齡(按政府別分)</t>
  </si>
  <si>
    <t xml:space="preserve">         表25  參加退撫基金人員撫卹平均俸額及平均年齡(按</t>
  </si>
  <si>
    <t xml:space="preserve">               政府別分)</t>
  </si>
  <si>
    <t xml:space="preserve">         表27  歷年參加退撫基金人員退休(職、伍)平均俸額及</t>
  </si>
  <si>
    <t xml:space="preserve">               平均年齡</t>
  </si>
  <si>
    <t xml:space="preserve">         表28  歷年參加退撫基金人員退休(職、伍)平均俸額及</t>
  </si>
  <si>
    <t xml:space="preserve">               平均年齡(一次退)</t>
  </si>
  <si>
    <t xml:space="preserve">         表29  歷年參加退撫基金人員退休(職、伍)平均俸額及</t>
  </si>
  <si>
    <t xml:space="preserve">               平均年齡(月退，含兼領)</t>
  </si>
  <si>
    <t xml:space="preserve">         表30  歷年參加退撫基金人員退休(職、伍)、資遣之平</t>
  </si>
  <si>
    <t xml:space="preserve">               均年齡</t>
  </si>
  <si>
    <t xml:space="preserve">         表36  歷年支領月撫慰金(退休俸半數)之配偶人數及其</t>
  </si>
  <si>
    <t xml:space="preserve">         表37  歷年支領月撫慰金(退休俸半數)之父母人數及其</t>
  </si>
  <si>
    <t xml:space="preserve">         表38  歷年支領月撫慰金(退休俸半數)之未成年子女人</t>
  </si>
  <si>
    <t xml:space="preserve">               數及其平均年齡</t>
  </si>
  <si>
    <t xml:space="preserve">                             中華民國85年度至94年度          </t>
  </si>
  <si>
    <t xml:space="preserve">                            中華民國85年度至94年度          </t>
  </si>
  <si>
    <t xml:space="preserve">                               中華民國85年度至94年度                                                                                                          </t>
  </si>
  <si>
    <t>價評價，同時市價調整之影響數係依照賸餘分配表之94年度孳息分配比例分配。</t>
  </si>
  <si>
    <t xml:space="preserve">      3.已提存退休基金之評價，有價證券－股票、有價證券－受益憑證及長期股權投資改採94年12月30日收盤</t>
  </si>
  <si>
    <t xml:space="preserve">附註：本表以參加公務人員退休撫卹基金之軍職人員為統計對象。          </t>
  </si>
  <si>
    <t>總計</t>
  </si>
  <si>
    <t>公務人員</t>
  </si>
  <si>
    <t>教育人員</t>
  </si>
  <si>
    <t>退休</t>
  </si>
  <si>
    <t>一次退休金</t>
  </si>
  <si>
    <t>月退休金</t>
  </si>
  <si>
    <t>兼領一次退休金與月退休金</t>
  </si>
  <si>
    <r>
      <t>平均年齡</t>
    </r>
  </si>
  <si>
    <t>退休</t>
  </si>
  <si>
    <t>資遣</t>
  </si>
  <si>
    <t>一次退休金</t>
  </si>
  <si>
    <t>月退休金</t>
  </si>
  <si>
    <t>兼領一次退休金與月退休金</t>
  </si>
  <si>
    <t xml:space="preserve">  總計</t>
  </si>
  <si>
    <t xml:space="preserve">  24歲以下</t>
  </si>
  <si>
    <t xml:space="preserve">  25歲</t>
  </si>
  <si>
    <t xml:space="preserve">  26歲</t>
  </si>
  <si>
    <t xml:space="preserve">  46歲</t>
  </si>
  <si>
    <t xml:space="preserve">  47歲</t>
  </si>
  <si>
    <t xml:space="preserve">  48歲</t>
  </si>
  <si>
    <r>
      <t>　　　事故鑑定委員會、臺灣省諮議會、國史館臺灣文獻館等</t>
    </r>
    <r>
      <rPr>
        <sz val="10"/>
        <rFont val="Times New Roman"/>
        <family val="1"/>
      </rPr>
      <t>14</t>
    </r>
    <r>
      <rPr>
        <sz val="10"/>
        <rFont val="標楷體"/>
        <family val="4"/>
      </rPr>
      <t>個機關之政府別改列為「中央政府」（按</t>
    </r>
  </si>
  <si>
    <r>
      <t>　　　本會原建檔資料為省市政府），故迄至</t>
    </r>
    <r>
      <rPr>
        <sz val="10"/>
        <rFont val="Times New Roman"/>
        <family val="1"/>
      </rPr>
      <t>92</t>
    </r>
    <r>
      <rPr>
        <sz val="10"/>
        <rFont val="標楷體"/>
        <family val="4"/>
      </rPr>
      <t>年度有關表內「省市政府」之相關統計數據均包含上述</t>
    </r>
    <r>
      <rPr>
        <sz val="10"/>
        <rFont val="Times New Roman"/>
        <family val="1"/>
      </rPr>
      <t>14</t>
    </r>
  </si>
  <si>
    <t>　　　個機關數。</t>
  </si>
  <si>
    <r>
      <t>鑑定委員會、臺灣省諮議會、國史館臺灣文獻館等</t>
    </r>
    <r>
      <rPr>
        <sz val="10"/>
        <rFont val="Times New Roman"/>
        <family val="1"/>
      </rPr>
      <t>14</t>
    </r>
    <r>
      <rPr>
        <sz val="10"/>
        <rFont val="標楷體"/>
        <family val="4"/>
      </rPr>
      <t>個機關之政府別改列為「中央政府」（按本會原建檔資料為</t>
    </r>
  </si>
  <si>
    <r>
      <t>14</t>
    </r>
    <r>
      <rPr>
        <sz val="10"/>
        <rFont val="標楷體"/>
        <family val="4"/>
      </rPr>
      <t>個機關所屬之參加退撫基金人數。</t>
    </r>
  </si>
  <si>
    <r>
      <t xml:space="preserve">                             中華民國85年度至94年度                      </t>
    </r>
    <r>
      <rPr>
        <sz val="10"/>
        <rFont val="標楷體"/>
        <family val="4"/>
      </rPr>
      <t>單位：人</t>
    </r>
    <r>
      <rPr>
        <sz val="12"/>
        <rFont val="標楷體"/>
        <family val="4"/>
      </rPr>
      <t xml:space="preserve">                                                 </t>
    </r>
  </si>
  <si>
    <r>
      <t xml:space="preserve">          2.</t>
    </r>
    <r>
      <rPr>
        <sz val="10"/>
        <rFont val="標楷體"/>
        <family val="4"/>
      </rPr>
      <t>本</t>
    </r>
    <r>
      <rPr>
        <sz val="10"/>
        <rFont val="Times New Roman"/>
        <family val="1"/>
      </rPr>
      <t>(94)</t>
    </r>
    <r>
      <rPr>
        <sz val="10"/>
        <rFont val="標楷體"/>
        <family val="4"/>
      </rPr>
      <t>年度仍有政務人員轉換身分別，致當年度政務人員收入呈現負數。</t>
    </r>
  </si>
  <si>
    <r>
      <t>基金收入</t>
    </r>
    <r>
      <rPr>
        <sz val="11"/>
        <rFont val="Times New Roman"/>
        <family val="1"/>
      </rPr>
      <t xml:space="preserve">                                                                                               </t>
    </r>
    <r>
      <rPr>
        <sz val="11"/>
        <rFont val="標楷體"/>
        <family val="4"/>
      </rPr>
      <t>(A)</t>
    </r>
  </si>
  <si>
    <t xml:space="preserve">  49歲</t>
  </si>
  <si>
    <t xml:space="preserve">  50歲</t>
  </si>
  <si>
    <t xml:space="preserve">  51歲</t>
  </si>
  <si>
    <t xml:space="preserve">  52歲</t>
  </si>
  <si>
    <t xml:space="preserve">  53歲</t>
  </si>
  <si>
    <t xml:space="preserve">  54歲</t>
  </si>
  <si>
    <t xml:space="preserve">  55歲</t>
  </si>
  <si>
    <t xml:space="preserve">  56歲</t>
  </si>
  <si>
    <t xml:space="preserve">  57歲</t>
  </si>
  <si>
    <t xml:space="preserve">  58歲</t>
  </si>
  <si>
    <t xml:space="preserve">  59歲</t>
  </si>
  <si>
    <t xml:space="preserve">  60歲</t>
  </si>
  <si>
    <t xml:space="preserve">  61歲</t>
  </si>
  <si>
    <t xml:space="preserve">  62歲</t>
  </si>
  <si>
    <t xml:space="preserve">  63歲</t>
  </si>
  <si>
    <t xml:space="preserve">  64歲</t>
  </si>
  <si>
    <t xml:space="preserve">  65歲</t>
  </si>
  <si>
    <t xml:space="preserve">  66歲以上</t>
  </si>
  <si>
    <r>
      <t>平均年齡</t>
    </r>
  </si>
  <si>
    <t xml:space="preserve">  總計</t>
  </si>
  <si>
    <t xml:space="preserve">  26歲</t>
  </si>
  <si>
    <t xml:space="preserve">  27歲</t>
  </si>
  <si>
    <t xml:space="preserve">  28歲</t>
  </si>
  <si>
    <t xml:space="preserve">  29歲</t>
  </si>
  <si>
    <t xml:space="preserve">  30歲</t>
  </si>
  <si>
    <t xml:space="preserve">  31歲</t>
  </si>
  <si>
    <t>88下半及       89年度</t>
  </si>
  <si>
    <t>24歲以下</t>
  </si>
  <si>
    <r>
      <t>中華民國</t>
    </r>
    <r>
      <rPr>
        <sz val="12"/>
        <rFont val="Times New Roman"/>
        <family val="1"/>
      </rPr>
      <t>85</t>
    </r>
  </si>
  <si>
    <r>
      <t>中華民國</t>
    </r>
    <r>
      <rPr>
        <sz val="12"/>
        <rFont val="Times New Roman"/>
        <family val="1"/>
      </rPr>
      <t>86</t>
    </r>
  </si>
  <si>
    <r>
      <t>1</t>
    </r>
    <r>
      <rPr>
        <sz val="12"/>
        <rFont val="標楷體"/>
        <family val="4"/>
      </rPr>
      <t>月至</t>
    </r>
    <r>
      <rPr>
        <sz val="12"/>
        <rFont val="Times New Roman"/>
        <family val="1"/>
      </rPr>
      <t>12</t>
    </r>
    <r>
      <rPr>
        <sz val="12"/>
        <rFont val="標楷體"/>
        <family val="4"/>
      </rPr>
      <t>月</t>
    </r>
  </si>
  <si>
    <t xml:space="preserve">      2.依陸海空軍軍官士官服役條例第23條規定，服現役3年以上未滿20年者，按服現役年資，給與退伍金。</t>
  </si>
  <si>
    <t xml:space="preserve">        故為配合上開軍職人員服役滿3年即可辦理退役領取退伍金之規定(依一般推算年齡約22歲即可辦退)，</t>
  </si>
  <si>
    <t xml:space="preserve">        本表係以22歲作為統計人數之起算點。</t>
  </si>
  <si>
    <t xml:space="preserve">      2.依陸海空軍軍官士官服役條例第23條第2項規定，服現役20年以上，或服現役15年以上年滿60</t>
  </si>
  <si>
    <t xml:space="preserve">        歲者，依服現役年資，按月給與退休俸終身。是以，軍職人員如服現役20年以上退役並擇領退</t>
  </si>
  <si>
    <t xml:space="preserve">        休俸者，並無年齡限制，故依基金管理會建檔資料統計結果，自35歲起即有支領退休俸人員之</t>
  </si>
  <si>
    <t xml:space="preserve">        統計數據。</t>
  </si>
  <si>
    <r>
      <t>1</t>
    </r>
    <r>
      <rPr>
        <sz val="12"/>
        <rFont val="標楷體"/>
        <family val="4"/>
      </rPr>
      <t>月至</t>
    </r>
    <r>
      <rPr>
        <sz val="12"/>
        <rFont val="Times New Roman"/>
        <family val="1"/>
      </rPr>
      <t>12</t>
    </r>
    <r>
      <rPr>
        <sz val="12"/>
        <rFont val="標楷體"/>
        <family val="4"/>
      </rPr>
      <t>月</t>
    </r>
    <r>
      <rPr>
        <sz val="12"/>
        <rFont val="Times New Roman"/>
        <family val="1"/>
      </rPr>
      <t xml:space="preserve">            </t>
    </r>
  </si>
  <si>
    <t xml:space="preserve">      2.依規定退休人員年齡未滿50歲具有工作能力而自願退休者，不得擇領月退休金或兼領月退休金。準此，年齡滿50歲以上者，如符退休條件，均以辦理退休擇領月退休金者居多，故是類人員申請發還原繳付基金費用者</t>
  </si>
  <si>
    <t xml:space="preserve">        較少，是以本表係以49歲作為統計人數之上限級距。</t>
  </si>
  <si>
    <t xml:space="preserve">      2.茲因軍職人員支領退伍金之人數明顯偏多(如提要分析五，圖一)，且依一般推算年齡約22歲即可辦理退役</t>
  </si>
  <si>
    <t xml:space="preserve">        ，故為86年度(即軍職人員開始加入退撫新制之年度)「一次退休(職)金(退伍金)」之平均年齡明顯下滑之</t>
  </si>
  <si>
    <t xml:space="preserve">        主因。另軍職人員支領退休俸之年齡雖無限制，惟因歷年支領人數均較其餘身分別人員支領月退休金人數</t>
  </si>
  <si>
    <t xml:space="preserve">        少(如提要分析五，圖二)，故有關表內「月退休(職)金(退休俸)」於86年度時平均年齡雖有下降，但幅度</t>
  </si>
  <si>
    <t xml:space="preserve">        不及前述顯著。</t>
  </si>
  <si>
    <t>94年度</t>
  </si>
  <si>
    <r>
      <t>年度至</t>
    </r>
    <r>
      <rPr>
        <sz val="12"/>
        <rFont val="Times New Roman"/>
        <family val="1"/>
      </rPr>
      <t>94</t>
    </r>
    <r>
      <rPr>
        <sz val="12"/>
        <rFont val="標楷體"/>
        <family val="4"/>
      </rPr>
      <t>年度</t>
    </r>
  </si>
  <si>
    <t xml:space="preserve">                               中華民國85年度至94年度</t>
  </si>
  <si>
    <t xml:space="preserve">                                中華民國85年度至94年度</t>
  </si>
  <si>
    <r>
      <t>中華民國</t>
    </r>
    <r>
      <rPr>
        <sz val="12"/>
        <rFont val="Times New Roman"/>
        <family val="1"/>
      </rPr>
      <t>94</t>
    </r>
    <r>
      <rPr>
        <sz val="12"/>
        <rFont val="標楷體"/>
        <family val="4"/>
      </rPr>
      <t>年</t>
    </r>
  </si>
  <si>
    <r>
      <t xml:space="preserve">                                中華民國94年1月至12月                  </t>
    </r>
    <r>
      <rPr>
        <sz val="10"/>
        <rFont val="標楷體"/>
        <family val="4"/>
      </rPr>
      <t>單位：人；歲</t>
    </r>
    <r>
      <rPr>
        <sz val="12"/>
        <rFont val="標楷體"/>
        <family val="4"/>
      </rPr>
      <t xml:space="preserve">                                                                                   </t>
    </r>
  </si>
  <si>
    <t xml:space="preserve">                              中華民國94年1月至12月                                                                                                              </t>
  </si>
  <si>
    <t xml:space="preserve">                                中華民國94年1月至12月                                                                                                              </t>
  </si>
  <si>
    <t xml:space="preserve">                               中華民國94年1月至12月                                                                                                                </t>
  </si>
  <si>
    <r>
      <t xml:space="preserve">                               中華民國94年1月至12月             </t>
    </r>
    <r>
      <rPr>
        <sz val="10"/>
        <rFont val="標楷體"/>
        <family val="4"/>
      </rPr>
      <t xml:space="preserve">       </t>
    </r>
    <r>
      <rPr>
        <sz val="12"/>
        <rFont val="標楷體"/>
        <family val="4"/>
      </rPr>
      <t xml:space="preserve">                                                                            </t>
    </r>
  </si>
  <si>
    <r>
      <t xml:space="preserve">                              中華民國94年1月至12月                </t>
    </r>
    <r>
      <rPr>
        <sz val="10"/>
        <rFont val="標楷體"/>
        <family val="4"/>
      </rPr>
      <t xml:space="preserve">單位：人；歲    </t>
    </r>
    <r>
      <rPr>
        <sz val="12"/>
        <rFont val="標楷體"/>
        <family val="4"/>
      </rPr>
      <t xml:space="preserve">                                                                 </t>
    </r>
  </si>
  <si>
    <r>
      <t xml:space="preserve">                              中華民國94年1月至12月                 </t>
    </r>
    <r>
      <rPr>
        <sz val="10"/>
        <rFont val="標楷體"/>
        <family val="4"/>
      </rPr>
      <t xml:space="preserve">單位：人；歲    </t>
    </r>
    <r>
      <rPr>
        <sz val="12"/>
        <rFont val="標楷體"/>
        <family val="4"/>
      </rPr>
      <t xml:space="preserve">                                                                 </t>
    </r>
  </si>
  <si>
    <t xml:space="preserve">                                中華民國94年1月至12月                                                                                                        </t>
  </si>
  <si>
    <t xml:space="preserve">                                 中華民國94年1月至12月                                 </t>
  </si>
  <si>
    <t xml:space="preserve">                                  中華民國94年1月至12月                                     </t>
  </si>
  <si>
    <r>
      <t xml:space="preserve">中華民國94年                                                   </t>
    </r>
    <r>
      <rPr>
        <sz val="10"/>
        <rFont val="標楷體"/>
        <family val="4"/>
      </rPr>
      <t xml:space="preserve">      </t>
    </r>
    <r>
      <rPr>
        <sz val="12"/>
        <rFont val="標楷體"/>
        <family val="4"/>
      </rPr>
      <t xml:space="preserve">                                           </t>
    </r>
  </si>
  <si>
    <t xml:space="preserve">                              中華民國94年1月至12月         </t>
  </si>
  <si>
    <t xml:space="preserve">                              中華民國85年度至94年度         </t>
  </si>
  <si>
    <t>表6  歷年政務</t>
  </si>
  <si>
    <t>人員離退人數</t>
  </si>
  <si>
    <r>
      <t>中華民國</t>
    </r>
    <r>
      <rPr>
        <sz val="12"/>
        <rFont val="Times New Roman"/>
        <family val="1"/>
      </rPr>
      <t>85</t>
    </r>
  </si>
  <si>
    <r>
      <t>年度至</t>
    </r>
    <r>
      <rPr>
        <sz val="12"/>
        <rFont val="Times New Roman"/>
        <family val="1"/>
      </rPr>
      <t>94</t>
    </r>
    <r>
      <rPr>
        <sz val="12"/>
        <rFont val="標楷體"/>
        <family val="4"/>
      </rPr>
      <t>年度</t>
    </r>
  </si>
  <si>
    <t>項目別</t>
  </si>
  <si>
    <t>總計</t>
  </si>
  <si>
    <t>退職</t>
  </si>
  <si>
    <t>撫卹</t>
  </si>
  <si>
    <r>
      <t>發還原繳付</t>
    </r>
    <r>
      <rPr>
        <sz val="12"/>
        <rFont val="Times New Roman"/>
        <family val="1"/>
      </rPr>
      <t xml:space="preserve">      </t>
    </r>
    <r>
      <rPr>
        <sz val="12"/>
        <rFont val="標楷體"/>
        <family val="4"/>
      </rPr>
      <t>基金費用</t>
    </r>
  </si>
  <si>
    <t>小計</t>
  </si>
  <si>
    <t>一次退職金</t>
  </si>
  <si>
    <t>月退職金</t>
  </si>
  <si>
    <t>兼領一次退職金與月退職金</t>
  </si>
  <si>
    <t>病故或意外死亡</t>
  </si>
  <si>
    <t>因公死亡</t>
  </si>
  <si>
    <t>計</t>
  </si>
  <si>
    <t>一次撫卹金</t>
  </si>
  <si>
    <r>
      <t>一次撫卹金</t>
    </r>
    <r>
      <rPr>
        <sz val="12"/>
        <rFont val="Times New Roman"/>
        <family val="1"/>
      </rPr>
      <t xml:space="preserve">       </t>
    </r>
    <r>
      <rPr>
        <sz val="12"/>
        <rFont val="標楷體"/>
        <family val="4"/>
      </rPr>
      <t>及年撫卹金</t>
    </r>
  </si>
  <si>
    <t>歷年合計</t>
  </si>
  <si>
    <t>85年度</t>
  </si>
  <si>
    <t>86年度</t>
  </si>
  <si>
    <t>87年度</t>
  </si>
  <si>
    <t>88年度</t>
  </si>
  <si>
    <t>88下半及     89年度</t>
  </si>
  <si>
    <r>
      <t>90</t>
    </r>
    <r>
      <rPr>
        <sz val="12"/>
        <rFont val="標楷體"/>
        <family val="4"/>
      </rPr>
      <t>年度</t>
    </r>
  </si>
  <si>
    <t>91年度</t>
  </si>
  <si>
    <t>92年度</t>
  </si>
  <si>
    <t>93年度</t>
  </si>
  <si>
    <t>附註：本表以參加公務人員退休撫卹基金之政務人員為統計對象。</t>
  </si>
  <si>
    <t>因公死亡</t>
  </si>
  <si>
    <t>表1  歷年參加退撫基金機關(構)及學校數</t>
  </si>
  <si>
    <t xml:space="preserve">                  中華民國85年度至94年度</t>
  </si>
  <si>
    <t>單位：個</t>
  </si>
  <si>
    <t>項目別</t>
  </si>
  <si>
    <t>總計</t>
  </si>
  <si>
    <t>中央政府</t>
  </si>
  <si>
    <t>省市政府</t>
  </si>
  <si>
    <t>縣市政府</t>
  </si>
  <si>
    <t>鄉鎮市
公所</t>
  </si>
  <si>
    <t>公營事業
機構</t>
  </si>
  <si>
    <t>85年度</t>
  </si>
  <si>
    <t>86年度</t>
  </si>
  <si>
    <t>87年度</t>
  </si>
  <si>
    <t>88年度</t>
  </si>
  <si>
    <t>88下半及89年度</t>
  </si>
  <si>
    <t>90年度</t>
  </si>
  <si>
    <t>91年度</t>
  </si>
  <si>
    <t>92年度</t>
  </si>
  <si>
    <t>93年度</t>
  </si>
  <si>
    <r>
      <t>附註：茲因本會於</t>
    </r>
    <r>
      <rPr>
        <sz val="10"/>
        <rFont val="Times New Roman"/>
        <family val="1"/>
      </rPr>
      <t>93</t>
    </r>
    <r>
      <rPr>
        <sz val="10"/>
        <rFont val="標楷體"/>
        <family val="4"/>
      </rPr>
      <t>年</t>
    </r>
    <r>
      <rPr>
        <sz val="10"/>
        <rFont val="Times New Roman"/>
        <family val="1"/>
      </rPr>
      <t>2</t>
    </r>
    <r>
      <rPr>
        <sz val="10"/>
        <rFont val="標楷體"/>
        <family val="4"/>
      </rPr>
      <t>月初接銓敘部統計室電話告知及傳真資料，始將臺灣省政府及所屬各縣市車輛行車</t>
    </r>
  </si>
  <si>
    <t>表2  歷年參加</t>
  </si>
  <si>
    <t>退撫基金人數</t>
  </si>
  <si>
    <r>
      <t>中華民國</t>
    </r>
    <r>
      <rPr>
        <sz val="12"/>
        <rFont val="Times New Roman"/>
        <family val="1"/>
      </rPr>
      <t>85</t>
    </r>
  </si>
  <si>
    <r>
      <t>年度至</t>
    </r>
    <r>
      <rPr>
        <sz val="12"/>
        <rFont val="Times New Roman"/>
        <family val="1"/>
      </rPr>
      <t>94</t>
    </r>
    <r>
      <rPr>
        <sz val="12"/>
        <rFont val="標楷體"/>
        <family val="4"/>
      </rPr>
      <t>年度</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</si>
</sst>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
    <numFmt numFmtId="186" formatCode="0_);\(0\)"/>
    <numFmt numFmtId="187" formatCode="0_ "/>
    <numFmt numFmtId="188" formatCode="_-* #,##0.000_-;\-* #,##0.000_-;_-* &quot;-&quot;???_-;_-@_-"/>
    <numFmt numFmtId="189" formatCode="#,##0_ "/>
    <numFmt numFmtId="190" formatCode="&quot;$&quot;#,##0"/>
    <numFmt numFmtId="191" formatCode="#,##0;[Red]#,##0"/>
    <numFmt numFmtId="192" formatCode="0_);[Red]\(0\)"/>
    <numFmt numFmtId="193" formatCode="_(* #,##0_);_(* \(#,##0\);_(* &quot;0.00&quot;_);_(@_)"/>
    <numFmt numFmtId="194" formatCode="0.00_);[Red]\(0.00\)"/>
    <numFmt numFmtId="195" formatCode="#,##0.00_ "/>
    <numFmt numFmtId="196" formatCode="0.000_);[Red]\(0.000\)"/>
    <numFmt numFmtId="197" formatCode="#,##0.000"/>
    <numFmt numFmtId="198" formatCode="#,##0.000_ "/>
    <numFmt numFmtId="199" formatCode="0.00_ "/>
    <numFmt numFmtId="200" formatCode="\ #,##0;\-\ #,##0;&quot;-&quot;"/>
    <numFmt numFmtId="201" formatCode="\ \-#,##0"/>
    <numFmt numFmtId="202" formatCode="\ #,##0"/>
    <numFmt numFmtId="203" formatCode="#,##0.0000"/>
    <numFmt numFmtId="204" formatCode="0.0000_);[Red]\(0.0000\)"/>
    <numFmt numFmtId="205" formatCode="mmm\-yyyy"/>
    <numFmt numFmtId="206" formatCode="_-* #,##0_-;\-* #,##0_-;_-* &quot;-&quot;??_-;_-@_-"/>
    <numFmt numFmtId="207" formatCode="_-* #,##0.0_-;\-* #,##0.0_-;_-* &quot;-&quot;??_-;_-@_-"/>
    <numFmt numFmtId="208" formatCode="_(* #,##0.0_);_(* \(#,##0.0\);_(* &quot;-&quot;_);_(@_)"/>
    <numFmt numFmtId="209" formatCode="_(* #,##0.00_);_(* \(#,##0.00\);_(* &quot;-&quot;_);_(@_)"/>
    <numFmt numFmtId="210" formatCode="#,##0.0000_);[Red]\(#,##0.0000\)"/>
    <numFmt numFmtId="211" formatCode="#,##0.00_);[Red]\(#,##0.00\)"/>
    <numFmt numFmtId="212" formatCode="&quot;Yes&quot;;&quot;Yes&quot;;&quot;No&quot;"/>
    <numFmt numFmtId="213" formatCode="&quot;True&quot;;&quot;True&quot;;&quot;False&quot;"/>
    <numFmt numFmtId="214" formatCode="&quot;On&quot;;&quot;On&quot;;&quot;Off&quot;"/>
    <numFmt numFmtId="215" formatCode="#,##0_);[Red]\(#,##0\)"/>
    <numFmt numFmtId="216" formatCode="#,##0_);\(#,##0\)"/>
    <numFmt numFmtId="217" formatCode="0.000"/>
    <numFmt numFmtId="218" formatCode="0.0%"/>
    <numFmt numFmtId="219" formatCode="0.0"/>
    <numFmt numFmtId="220" formatCode="_-* #,##0.0_-;\-* #,##0.0_-;_-* &quot;-&quot;_-;_-@_-"/>
    <numFmt numFmtId="221" formatCode="_-* #,##0.00_-;\-* #,##0.00_-;_-* &quot;-&quot;_-;_-@_-"/>
    <numFmt numFmtId="222" formatCode="_-* #,##0.000_-;\-* #,##0.000_-;_-* &quot;-&quot;_-;_-@_-"/>
    <numFmt numFmtId="223" formatCode="0.0000"/>
    <numFmt numFmtId="224" formatCode="_(* #,##0_);_(* \(#,##0\);_(* &quot;-&quot;??_);_(@_)"/>
    <numFmt numFmtId="225" formatCode="#,##0.0_ "/>
    <numFmt numFmtId="226" formatCode="_-* #,##0.0_-;\-* #,##0.0_-;_-* &quot;-&quot;?_-;_-@_-"/>
    <numFmt numFmtId="227" formatCode="#,##0.00000"/>
    <numFmt numFmtId="228" formatCode="0.000000"/>
    <numFmt numFmtId="229" formatCode="0.0000000"/>
    <numFmt numFmtId="230" formatCode="0.00000"/>
  </numFmts>
  <fonts count="49">
    <font>
      <sz val="12"/>
      <name val="Times New Roman"/>
      <family val="1"/>
    </font>
    <font>
      <b/>
      <sz val="12"/>
      <name val="Times New Roman"/>
      <family val="1"/>
    </font>
    <font>
      <i/>
      <sz val="12"/>
      <name val="Times New Roman"/>
      <family val="1"/>
    </font>
    <font>
      <b/>
      <i/>
      <sz val="12"/>
      <name val="Times New Roman"/>
      <family val="1"/>
    </font>
    <font>
      <u val="single"/>
      <sz val="12"/>
      <color indexed="12"/>
      <name val="Times New Roman"/>
      <family val="1"/>
    </font>
    <font>
      <u val="single"/>
      <sz val="12"/>
      <color indexed="36"/>
      <name val="Times New Roman"/>
      <family val="1"/>
    </font>
    <font>
      <sz val="9"/>
      <name val="新細明體"/>
      <family val="1"/>
    </font>
    <font>
      <b/>
      <sz val="12"/>
      <name val="標楷體"/>
      <family val="4"/>
    </font>
    <font>
      <sz val="12"/>
      <name val="標楷體"/>
      <family val="4"/>
    </font>
    <font>
      <sz val="10"/>
      <name val="標楷體"/>
      <family val="4"/>
    </font>
    <font>
      <sz val="12"/>
      <name val="新細明體"/>
      <family val="0"/>
    </font>
    <font>
      <b/>
      <sz val="18"/>
      <name val="標楷體"/>
      <family val="4"/>
    </font>
    <font>
      <sz val="11"/>
      <name val="標楷體"/>
      <family val="4"/>
    </font>
    <font>
      <sz val="11"/>
      <name val="Times New Roman"/>
      <family val="1"/>
    </font>
    <font>
      <sz val="11"/>
      <name val="細明體"/>
      <family val="3"/>
    </font>
    <font>
      <b/>
      <sz val="16"/>
      <name val="標楷體"/>
      <family val="4"/>
    </font>
    <font>
      <sz val="10"/>
      <name val="Times New Roman"/>
      <family val="1"/>
    </font>
    <font>
      <sz val="9"/>
      <name val="細明體"/>
      <family val="3"/>
    </font>
    <font>
      <sz val="9"/>
      <name val="Times New Roman"/>
      <family val="1"/>
    </font>
    <font>
      <sz val="9"/>
      <name val="標楷體"/>
      <family val="4"/>
    </font>
    <font>
      <sz val="11"/>
      <color indexed="8"/>
      <name val="Times New Roman"/>
      <family val="1"/>
    </font>
    <font>
      <sz val="8"/>
      <name val="Times New Roman"/>
      <family val="1"/>
    </font>
    <font>
      <sz val="8"/>
      <name val="標楷體"/>
      <family val="4"/>
    </font>
    <font>
      <b/>
      <i/>
      <sz val="12"/>
      <name val="標楷體"/>
      <family val="4"/>
    </font>
    <font>
      <sz val="10"/>
      <color indexed="10"/>
      <name val="Times New Roman"/>
      <family val="1"/>
    </font>
    <font>
      <b/>
      <i/>
      <sz val="8"/>
      <name val="標楷體"/>
      <family val="4"/>
    </font>
    <font>
      <sz val="10"/>
      <color indexed="8"/>
      <name val="Times New Roman"/>
      <family val="1"/>
    </font>
    <font>
      <sz val="12"/>
      <name val="華康楷書體W5"/>
      <family val="1"/>
    </font>
    <font>
      <sz val="9"/>
      <name val="Arial Unicode MS"/>
      <family val="2"/>
    </font>
    <font>
      <sz val="9"/>
      <name val="華康楷書體W5"/>
      <family val="1"/>
    </font>
    <font>
      <sz val="8"/>
      <name val="華康楷書體W5"/>
      <family val="1"/>
    </font>
    <font>
      <sz val="16"/>
      <name val="標楷體"/>
      <family val="4"/>
    </font>
    <font>
      <sz val="12"/>
      <name val="細明體"/>
      <family val="3"/>
    </font>
    <font>
      <sz val="14"/>
      <name val="標楷體"/>
      <family val="4"/>
    </font>
    <font>
      <sz val="18"/>
      <name val="Times New Roman"/>
      <family val="1"/>
    </font>
    <font>
      <vertAlign val="superscript"/>
      <sz val="10"/>
      <name val="標楷體"/>
      <family val="4"/>
    </font>
    <font>
      <u val="single"/>
      <sz val="12"/>
      <name val="新細明體"/>
      <family val="1"/>
    </font>
    <font>
      <sz val="13"/>
      <name val="標楷體"/>
      <family val="4"/>
    </font>
    <font>
      <sz val="13"/>
      <name val="Times New Roman"/>
      <family val="1"/>
    </font>
    <font>
      <sz val="13"/>
      <name val="新細明體"/>
      <family val="1"/>
    </font>
    <font>
      <sz val="16"/>
      <name val="華康楷書體W5"/>
      <family val="1"/>
    </font>
    <font>
      <sz val="16"/>
      <name val="新細明體"/>
      <family val="1"/>
    </font>
    <font>
      <sz val="18"/>
      <name val="新細明體"/>
      <family val="1"/>
    </font>
    <font>
      <b/>
      <sz val="16"/>
      <name val="Times New Roman"/>
      <family val="1"/>
    </font>
    <font>
      <b/>
      <sz val="14"/>
      <name val="標楷體"/>
      <family val="4"/>
    </font>
    <font>
      <sz val="22"/>
      <name val="標楷體"/>
      <family val="4"/>
    </font>
    <font>
      <sz val="13"/>
      <name val="細明體"/>
      <family val="3"/>
    </font>
    <font>
      <b/>
      <sz val="14"/>
      <name val="Times New Roman"/>
      <family val="1"/>
    </font>
    <font>
      <sz val="14"/>
      <name val="Times New Roman"/>
      <family val="1"/>
    </font>
  </fonts>
  <fills count="2">
    <fill>
      <patternFill/>
    </fill>
    <fill>
      <patternFill patternType="gray125"/>
    </fill>
  </fills>
  <borders count="62">
    <border>
      <left/>
      <right/>
      <top/>
      <bottom/>
      <diagonal/>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medium"/>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medium"/>
      <top style="medium"/>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thin"/>
    </border>
    <border>
      <left style="medium"/>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color indexed="63"/>
      </right>
      <top style="medium"/>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color indexed="63"/>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183" fontId="0" fillId="0" borderId="0" applyFont="0" applyFill="0" applyBorder="0" applyAlignment="0" applyProtection="0"/>
    <xf numFmtId="181" fontId="0" fillId="0" borderId="0" applyFont="0" applyFill="0" applyBorder="0" applyAlignment="0" applyProtection="0"/>
    <xf numFmtId="41" fontId="8" fillId="0" borderId="0" applyFont="0" applyFill="0" applyBorder="0" applyAlignment="0" applyProtection="0"/>
    <xf numFmtId="183" fontId="0" fillId="0" borderId="0" applyFont="0" applyFill="0" applyBorder="0" applyAlignment="0" applyProtection="0"/>
    <xf numFmtId="43" fontId="10" fillId="0" borderId="0" applyFont="0" applyFill="0" applyBorder="0" applyAlignment="0" applyProtection="0"/>
    <xf numFmtId="183" fontId="0" fillId="0" borderId="0" applyFont="0" applyFill="0" applyBorder="0" applyAlignment="0" applyProtection="0"/>
    <xf numFmtId="43" fontId="1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52">
    <xf numFmtId="0" fontId="0" fillId="0" borderId="0" xfId="0" applyAlignment="1">
      <alignment/>
    </xf>
    <xf numFmtId="0" fontId="11" fillId="0" borderId="0" xfId="26" applyFont="1">
      <alignment/>
      <protection/>
    </xf>
    <xf numFmtId="0" fontId="8" fillId="0" borderId="0" xfId="26" applyFont="1">
      <alignment/>
      <protection/>
    </xf>
    <xf numFmtId="0" fontId="8" fillId="0" borderId="0" xfId="26" applyFont="1" applyAlignment="1">
      <alignment vertical="center"/>
      <protection/>
    </xf>
    <xf numFmtId="0" fontId="7" fillId="0" borderId="0" xfId="26" applyFont="1">
      <alignment/>
      <protection/>
    </xf>
    <xf numFmtId="0" fontId="8" fillId="0" borderId="1" xfId="26" applyFont="1" applyBorder="1" applyAlignment="1">
      <alignment horizontal="center" vertical="center"/>
      <protection/>
    </xf>
    <xf numFmtId="0" fontId="8" fillId="0" borderId="0" xfId="26" applyFont="1" applyBorder="1" applyAlignment="1">
      <alignment vertical="center"/>
      <protection/>
    </xf>
    <xf numFmtId="0" fontId="8" fillId="0" borderId="2" xfId="26" applyFont="1" applyBorder="1" applyAlignment="1">
      <alignment horizontal="center" vertical="center" wrapText="1"/>
      <protection/>
    </xf>
    <xf numFmtId="0" fontId="9" fillId="0" borderId="2" xfId="26" applyFont="1" applyBorder="1" applyAlignment="1">
      <alignment horizontal="center" vertical="center"/>
      <protection/>
    </xf>
    <xf numFmtId="0" fontId="8" fillId="0" borderId="3" xfId="26" applyFont="1" applyBorder="1" applyAlignment="1">
      <alignment horizontal="center" vertical="center"/>
      <protection/>
    </xf>
    <xf numFmtId="0" fontId="8" fillId="0" borderId="4" xfId="26" applyFont="1" applyBorder="1" applyAlignment="1">
      <alignment horizontal="center" vertical="center"/>
      <protection/>
    </xf>
    <xf numFmtId="0" fontId="8" fillId="0" borderId="5" xfId="26" applyFont="1" applyBorder="1" applyAlignment="1">
      <alignment horizontal="center" vertical="center"/>
      <protection/>
    </xf>
    <xf numFmtId="0" fontId="8" fillId="0" borderId="6" xfId="26" applyFont="1" applyBorder="1" applyAlignment="1">
      <alignment horizontal="center" vertical="center" wrapText="1"/>
      <protection/>
    </xf>
    <xf numFmtId="0" fontId="8" fillId="0" borderId="6" xfId="26" applyFont="1" applyBorder="1" applyAlignment="1">
      <alignment horizontal="center" vertical="center"/>
      <protection/>
    </xf>
    <xf numFmtId="0" fontId="11" fillId="0" borderId="0" xfId="26" applyFont="1" applyBorder="1">
      <alignment/>
      <protection/>
    </xf>
    <xf numFmtId="0" fontId="8" fillId="0" borderId="2" xfId="26" applyFont="1" applyBorder="1" applyAlignment="1">
      <alignment horizontal="center" vertical="center"/>
      <protection/>
    </xf>
    <xf numFmtId="0" fontId="7" fillId="0" borderId="0" xfId="26" applyFont="1" applyAlignment="1">
      <alignment horizontal="left"/>
      <protection/>
    </xf>
    <xf numFmtId="0" fontId="10" fillId="0" borderId="0" xfId="26">
      <alignment/>
      <protection/>
    </xf>
    <xf numFmtId="0" fontId="10" fillId="0" borderId="0" xfId="26" applyBorder="1">
      <alignment/>
      <protection/>
    </xf>
    <xf numFmtId="0" fontId="8" fillId="0" borderId="5" xfId="26" applyFont="1" applyBorder="1" applyAlignment="1">
      <alignment horizontal="left" vertical="center"/>
      <protection/>
    </xf>
    <xf numFmtId="0" fontId="8" fillId="0" borderId="0" xfId="21">
      <alignment/>
      <protection/>
    </xf>
    <xf numFmtId="0" fontId="8" fillId="0" borderId="3" xfId="26" applyFont="1" applyBorder="1" applyAlignment="1">
      <alignment horizontal="left" vertical="center"/>
      <protection/>
    </xf>
    <xf numFmtId="0" fontId="12" fillId="0" borderId="5" xfId="26" applyFont="1" applyBorder="1" applyAlignment="1">
      <alignment horizontal="center" vertical="center"/>
      <protection/>
    </xf>
    <xf numFmtId="0" fontId="12" fillId="0" borderId="4"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5" xfId="26" applyFont="1" applyBorder="1" applyAlignment="1">
      <alignment horizontal="center" vertical="center" wrapText="1"/>
      <protection/>
    </xf>
    <xf numFmtId="0" fontId="8" fillId="0" borderId="5" xfId="26" applyFont="1" applyBorder="1" applyAlignment="1">
      <alignment horizontal="center" vertical="center" wrapText="1"/>
      <protection/>
    </xf>
    <xf numFmtId="0" fontId="13" fillId="0" borderId="5" xfId="26" applyFont="1" applyBorder="1" applyAlignment="1">
      <alignment horizontal="center" vertical="center" wrapText="1"/>
      <protection/>
    </xf>
    <xf numFmtId="0" fontId="9" fillId="0" borderId="0" xfId="26" applyFont="1" applyBorder="1" applyAlignment="1">
      <alignment horizontal="right"/>
      <protection/>
    </xf>
    <xf numFmtId="0" fontId="0" fillId="0" borderId="5" xfId="26" applyFont="1" applyBorder="1" applyAlignment="1">
      <alignment horizontal="center" vertical="center"/>
      <protection/>
    </xf>
    <xf numFmtId="0" fontId="10" fillId="0" borderId="0" xfId="26" applyAlignment="1">
      <alignment vertical="center"/>
      <protection/>
    </xf>
    <xf numFmtId="0" fontId="9" fillId="0" borderId="7" xfId="26" applyFont="1" applyBorder="1" applyAlignment="1">
      <alignment horizontal="right"/>
      <protection/>
    </xf>
    <xf numFmtId="0" fontId="0" fillId="0" borderId="0" xfId="23">
      <alignment/>
      <protection/>
    </xf>
    <xf numFmtId="0" fontId="9" fillId="0" borderId="0" xfId="26" applyFont="1">
      <alignment/>
      <protection/>
    </xf>
    <xf numFmtId="0" fontId="9" fillId="0" borderId="0" xfId="26" applyFont="1" applyAlignment="1">
      <alignment vertical="center"/>
      <protection/>
    </xf>
    <xf numFmtId="0" fontId="9" fillId="0" borderId="8" xfId="26" applyFont="1" applyBorder="1" applyAlignment="1">
      <alignment vertical="center"/>
      <protection/>
    </xf>
    <xf numFmtId="0" fontId="9" fillId="0" borderId="0" xfId="26" applyFont="1" applyAlignment="1">
      <alignment horizontal="left" vertical="top"/>
      <protection/>
    </xf>
    <xf numFmtId="0" fontId="9" fillId="0" borderId="0" xfId="26" applyFont="1" applyBorder="1" applyAlignment="1">
      <alignment vertical="center"/>
      <protection/>
    </xf>
    <xf numFmtId="0" fontId="9" fillId="0" borderId="0" xfId="23" applyFont="1" applyAlignment="1">
      <alignment vertical="center"/>
      <protection/>
    </xf>
    <xf numFmtId="0" fontId="8" fillId="0" borderId="0" xfId="26" applyFont="1" applyBorder="1">
      <alignment/>
      <protection/>
    </xf>
    <xf numFmtId="0" fontId="8" fillId="0" borderId="4" xfId="26" applyFont="1" applyBorder="1" applyAlignment="1">
      <alignment horizontal="left" vertical="center"/>
      <protection/>
    </xf>
    <xf numFmtId="0" fontId="9" fillId="0" borderId="7" xfId="0" applyFont="1" applyBorder="1" applyAlignment="1">
      <alignment horizontal="right"/>
    </xf>
    <xf numFmtId="0" fontId="9" fillId="0" borderId="0" xfId="26" applyFont="1" applyAlignment="1">
      <alignment vertical="center" wrapText="1"/>
      <protection/>
    </xf>
    <xf numFmtId="0" fontId="9" fillId="0" borderId="8" xfId="26" applyFont="1" applyBorder="1" applyAlignment="1">
      <alignment horizontal="left" vertical="center"/>
      <protection/>
    </xf>
    <xf numFmtId="0" fontId="12" fillId="0" borderId="2" xfId="26" applyFont="1" applyBorder="1" applyAlignment="1">
      <alignment horizontal="center" vertical="center" wrapText="1"/>
      <protection/>
    </xf>
    <xf numFmtId="0" fontId="12" fillId="0" borderId="2" xfId="26" applyFont="1" applyBorder="1" applyAlignment="1">
      <alignment horizontal="center" vertical="center"/>
      <protection/>
    </xf>
    <xf numFmtId="0" fontId="9" fillId="0" borderId="4" xfId="26" applyFont="1" applyBorder="1" applyAlignment="1">
      <alignment horizontal="center" vertical="center"/>
      <protection/>
    </xf>
    <xf numFmtId="0" fontId="12" fillId="0" borderId="1" xfId="26" applyFont="1" applyBorder="1" applyAlignment="1">
      <alignment horizontal="center" vertical="center"/>
      <protection/>
    </xf>
    <xf numFmtId="0" fontId="9" fillId="0" borderId="5" xfId="26" applyFont="1" applyBorder="1" applyAlignment="1">
      <alignment horizontal="center" vertical="center"/>
      <protection/>
    </xf>
    <xf numFmtId="0" fontId="9" fillId="0" borderId="5" xfId="26" applyFont="1" applyBorder="1" applyAlignment="1">
      <alignment horizontal="center" vertical="center" wrapText="1"/>
      <protection/>
    </xf>
    <xf numFmtId="0" fontId="16" fillId="0" borderId="5" xfId="26" applyFont="1" applyBorder="1" applyAlignment="1">
      <alignment horizontal="center" vertical="center"/>
      <protection/>
    </xf>
    <xf numFmtId="0" fontId="9" fillId="0" borderId="2" xfId="26" applyFont="1" applyBorder="1" applyAlignment="1">
      <alignment horizontal="center" vertical="center" wrapText="1"/>
      <protection/>
    </xf>
    <xf numFmtId="0" fontId="12" fillId="0" borderId="3" xfId="26" applyFont="1" applyBorder="1" applyAlignment="1">
      <alignment horizontal="left" vertical="center"/>
      <protection/>
    </xf>
    <xf numFmtId="0" fontId="12" fillId="0" borderId="5" xfId="26" applyFont="1" applyBorder="1" applyAlignment="1">
      <alignment horizontal="left" vertical="center"/>
      <protection/>
    </xf>
    <xf numFmtId="0" fontId="12" fillId="0" borderId="4" xfId="26" applyFont="1" applyBorder="1" applyAlignment="1">
      <alignment horizontal="left" vertical="center"/>
      <protection/>
    </xf>
    <xf numFmtId="41" fontId="0" fillId="0" borderId="0" xfId="26" applyNumberFormat="1" applyFont="1" applyAlignment="1">
      <alignment horizontal="center" vertical="center"/>
      <protection/>
    </xf>
    <xf numFmtId="41" fontId="0" fillId="0" borderId="0" xfId="26" applyNumberFormat="1" applyFont="1" applyBorder="1" applyAlignment="1">
      <alignment horizontal="center" vertical="center"/>
      <protection/>
    </xf>
    <xf numFmtId="41" fontId="0" fillId="0" borderId="7" xfId="26" applyNumberFormat="1" applyFont="1" applyBorder="1" applyAlignment="1">
      <alignment horizontal="center" vertical="center"/>
      <protection/>
    </xf>
    <xf numFmtId="41" fontId="16" fillId="0" borderId="0" xfId="26" applyNumberFormat="1" applyFont="1" applyAlignment="1">
      <alignment horizontal="center" vertical="center"/>
      <protection/>
    </xf>
    <xf numFmtId="41" fontId="16" fillId="0" borderId="0" xfId="26" applyNumberFormat="1" applyFont="1" applyBorder="1" applyAlignment="1">
      <alignment horizontal="center" vertical="center" wrapText="1"/>
      <protection/>
    </xf>
    <xf numFmtId="41" fontId="16" fillId="0" borderId="7" xfId="26" applyNumberFormat="1" applyFont="1" applyBorder="1" applyAlignment="1">
      <alignment horizontal="center" vertical="center"/>
      <protection/>
    </xf>
    <xf numFmtId="41" fontId="13" fillId="0" borderId="0" xfId="26" applyNumberFormat="1" applyFont="1" applyAlignment="1">
      <alignment horizontal="center" vertical="center"/>
      <protection/>
    </xf>
    <xf numFmtId="41" fontId="13" fillId="0" borderId="0" xfId="26" applyNumberFormat="1" applyFont="1" applyBorder="1" applyAlignment="1">
      <alignment horizontal="center" vertical="center" wrapText="1"/>
      <protection/>
    </xf>
    <xf numFmtId="41" fontId="13" fillId="0" borderId="7" xfId="26" applyNumberFormat="1" applyFont="1" applyBorder="1" applyAlignment="1">
      <alignment horizontal="center" vertical="center"/>
      <protection/>
    </xf>
    <xf numFmtId="41" fontId="0" fillId="0" borderId="0" xfId="26" applyNumberFormat="1" applyFont="1" applyBorder="1" applyAlignment="1">
      <alignment horizontal="center" vertical="center" wrapText="1"/>
      <protection/>
    </xf>
    <xf numFmtId="41" fontId="13" fillId="0" borderId="0" xfId="26" applyNumberFormat="1" applyFont="1" applyBorder="1" applyAlignment="1">
      <alignment horizontal="center" vertical="center"/>
      <protection/>
    </xf>
    <xf numFmtId="41" fontId="13" fillId="0" borderId="9" xfId="26" applyNumberFormat="1" applyFont="1" applyBorder="1" applyAlignment="1">
      <alignment horizontal="center" vertical="center"/>
      <protection/>
    </xf>
    <xf numFmtId="43" fontId="13" fillId="0" borderId="6" xfId="26" applyNumberFormat="1" applyFont="1" applyBorder="1" applyAlignment="1">
      <alignment horizontal="center" vertical="center"/>
      <protection/>
    </xf>
    <xf numFmtId="43" fontId="13" fillId="0" borderId="10" xfId="26" applyNumberFormat="1" applyFont="1" applyBorder="1" applyAlignment="1">
      <alignment horizontal="center" vertical="center"/>
      <protection/>
    </xf>
    <xf numFmtId="43" fontId="0" fillId="0" borderId="10" xfId="26" applyNumberFormat="1" applyFont="1" applyBorder="1" applyAlignment="1">
      <alignment horizontal="center" vertical="center"/>
      <protection/>
    </xf>
    <xf numFmtId="0" fontId="9" fillId="0" borderId="6" xfId="26" applyFont="1" applyBorder="1" applyAlignment="1">
      <alignment horizontal="center" vertical="center"/>
      <protection/>
    </xf>
    <xf numFmtId="41" fontId="0" fillId="0" borderId="11" xfId="26" applyNumberFormat="1" applyFont="1" applyBorder="1" applyAlignment="1">
      <alignment horizontal="center" vertical="center"/>
      <protection/>
    </xf>
    <xf numFmtId="43" fontId="0" fillId="0" borderId="6" xfId="26" applyNumberFormat="1" applyFont="1" applyBorder="1" applyAlignment="1">
      <alignment horizontal="center" vertical="center"/>
      <protection/>
    </xf>
    <xf numFmtId="0" fontId="9" fillId="0" borderId="3" xfId="26" applyFont="1" applyBorder="1" applyAlignment="1">
      <alignment horizontal="left" vertical="center"/>
      <protection/>
    </xf>
    <xf numFmtId="0" fontId="13" fillId="0" borderId="5" xfId="26" applyFont="1" applyBorder="1" applyAlignment="1">
      <alignment horizontal="left" vertical="center"/>
      <protection/>
    </xf>
    <xf numFmtId="43" fontId="0" fillId="0" borderId="0" xfId="26" applyNumberFormat="1" applyFont="1" applyAlignment="1">
      <alignment horizontal="center" vertical="center"/>
      <protection/>
    </xf>
    <xf numFmtId="43" fontId="0" fillId="0" borderId="0" xfId="26" applyNumberFormat="1" applyFont="1" applyBorder="1" applyAlignment="1">
      <alignment horizontal="center" vertical="center"/>
      <protection/>
    </xf>
    <xf numFmtId="43" fontId="0" fillId="0" borderId="7" xfId="26" applyNumberFormat="1" applyFont="1" applyBorder="1" applyAlignment="1">
      <alignment horizontal="center" vertical="center"/>
      <protection/>
    </xf>
    <xf numFmtId="43" fontId="13" fillId="0" borderId="0" xfId="26" applyNumberFormat="1" applyFont="1" applyAlignment="1">
      <alignment horizontal="center" vertical="center"/>
      <protection/>
    </xf>
    <xf numFmtId="43" fontId="13" fillId="0" borderId="0" xfId="26" applyNumberFormat="1" applyFont="1" applyBorder="1" applyAlignment="1">
      <alignment horizontal="center" vertical="center"/>
      <protection/>
    </xf>
    <xf numFmtId="43" fontId="13" fillId="0" borderId="7" xfId="26" applyNumberFormat="1" applyFont="1" applyBorder="1" applyAlignment="1">
      <alignment horizontal="center" vertical="center"/>
      <protection/>
    </xf>
    <xf numFmtId="41" fontId="13" fillId="0" borderId="0" xfId="26" applyNumberFormat="1" applyFont="1" applyAlignment="1">
      <alignment vertical="center"/>
      <protection/>
    </xf>
    <xf numFmtId="43" fontId="13" fillId="0" borderId="0" xfId="26" applyNumberFormat="1" applyFont="1" applyAlignment="1">
      <alignment vertical="center"/>
      <protection/>
    </xf>
    <xf numFmtId="43" fontId="13" fillId="0" borderId="0" xfId="0" applyNumberFormat="1" applyFont="1" applyAlignment="1">
      <alignment vertical="center"/>
    </xf>
    <xf numFmtId="43" fontId="13" fillId="0" borderId="0" xfId="26" applyNumberFormat="1" applyFont="1" applyBorder="1" applyAlignment="1">
      <alignment vertical="center"/>
      <protection/>
    </xf>
    <xf numFmtId="43" fontId="13" fillId="0" borderId="0" xfId="23" applyNumberFormat="1" applyFont="1" applyAlignment="1">
      <alignment vertical="center"/>
      <protection/>
    </xf>
    <xf numFmtId="41" fontId="13" fillId="0" borderId="7" xfId="26" applyNumberFormat="1" applyFont="1" applyBorder="1" applyAlignment="1">
      <alignment vertical="center"/>
      <protection/>
    </xf>
    <xf numFmtId="43" fontId="13" fillId="0" borderId="7" xfId="26" applyNumberFormat="1" applyFont="1" applyBorder="1" applyAlignment="1">
      <alignment vertical="center"/>
      <protection/>
    </xf>
    <xf numFmtId="41" fontId="13" fillId="0" borderId="11" xfId="26" applyNumberFormat="1" applyFont="1" applyBorder="1" applyAlignment="1">
      <alignment vertical="center"/>
      <protection/>
    </xf>
    <xf numFmtId="41" fontId="13" fillId="0" borderId="0" xfId="26" applyNumberFormat="1" applyFont="1" applyBorder="1" applyAlignment="1">
      <alignment vertical="center"/>
      <protection/>
    </xf>
    <xf numFmtId="41" fontId="16" fillId="0" borderId="0" xfId="26" applyNumberFormat="1" applyFont="1" applyBorder="1" applyAlignment="1">
      <alignment horizontal="center" vertical="center"/>
      <protection/>
    </xf>
    <xf numFmtId="41" fontId="13" fillId="0" borderId="11" xfId="26" applyNumberFormat="1" applyFont="1" applyBorder="1" applyAlignment="1">
      <alignment horizontal="center" vertical="center"/>
      <protection/>
    </xf>
    <xf numFmtId="0" fontId="8" fillId="0" borderId="4" xfId="26" applyFont="1" applyBorder="1" applyAlignment="1">
      <alignment horizontal="center" vertical="center" wrapText="1"/>
      <protection/>
    </xf>
    <xf numFmtId="0" fontId="12" fillId="0" borderId="4" xfId="26" applyFont="1" applyBorder="1" applyAlignment="1">
      <alignment horizontal="center" vertical="center" wrapText="1"/>
      <protection/>
    </xf>
    <xf numFmtId="0" fontId="12" fillId="0" borderId="12" xfId="26" applyFont="1" applyBorder="1" applyAlignment="1">
      <alignment horizontal="center" vertical="center" wrapText="1"/>
      <protection/>
    </xf>
    <xf numFmtId="0" fontId="12" fillId="0" borderId="6" xfId="26" applyFont="1" applyBorder="1" applyAlignment="1">
      <alignment horizontal="center" vertical="center" wrapText="1"/>
      <protection/>
    </xf>
    <xf numFmtId="0" fontId="8" fillId="0" borderId="8" xfId="26" applyFont="1" applyBorder="1" applyAlignment="1">
      <alignment horizontal="center" vertical="center" wrapText="1"/>
      <protection/>
    </xf>
    <xf numFmtId="0" fontId="15" fillId="0" borderId="0" xfId="26" applyFont="1" applyAlignment="1">
      <alignment horizontal="center" vertical="center"/>
      <protection/>
    </xf>
    <xf numFmtId="0" fontId="9" fillId="0" borderId="3" xfId="26" applyFont="1" applyBorder="1" applyAlignment="1">
      <alignment horizontal="center" vertical="center"/>
      <protection/>
    </xf>
    <xf numFmtId="0" fontId="7" fillId="0" borderId="0" xfId="26" applyFont="1" applyBorder="1" applyAlignment="1">
      <alignment horizontal="center"/>
      <protection/>
    </xf>
    <xf numFmtId="41" fontId="0" fillId="0" borderId="13" xfId="26" applyNumberFormat="1" applyFont="1" applyBorder="1" applyAlignment="1">
      <alignment horizontal="center" vertical="center"/>
      <protection/>
    </xf>
    <xf numFmtId="41" fontId="0" fillId="0" borderId="8" xfId="26" applyNumberFormat="1" applyFont="1" applyBorder="1" applyAlignment="1">
      <alignment horizontal="center" vertical="center"/>
      <protection/>
    </xf>
    <xf numFmtId="41" fontId="0" fillId="0" borderId="9" xfId="26" applyNumberFormat="1" applyFont="1" applyBorder="1" applyAlignment="1">
      <alignment horizontal="center" vertical="center"/>
      <protection/>
    </xf>
    <xf numFmtId="41" fontId="16" fillId="0" borderId="0" xfId="26" applyNumberFormat="1" applyFont="1" applyAlignment="1">
      <alignment horizontal="right" vertical="center"/>
      <protection/>
    </xf>
    <xf numFmtId="41" fontId="16" fillId="0" borderId="0" xfId="26" applyNumberFormat="1" applyFont="1" applyBorder="1" applyAlignment="1">
      <alignment horizontal="right" vertical="center"/>
      <protection/>
    </xf>
    <xf numFmtId="41" fontId="16" fillId="0" borderId="9" xfId="26" applyNumberFormat="1" applyFont="1" applyBorder="1" applyAlignment="1">
      <alignment horizontal="right" vertical="center"/>
      <protection/>
    </xf>
    <xf numFmtId="41" fontId="16" fillId="0" borderId="7" xfId="26" applyNumberFormat="1" applyFont="1" applyBorder="1" applyAlignment="1">
      <alignment horizontal="right" vertical="center"/>
      <protection/>
    </xf>
    <xf numFmtId="41" fontId="9" fillId="0" borderId="0" xfId="26" applyNumberFormat="1" applyFont="1" applyAlignment="1">
      <alignment horizontal="right" vertical="center"/>
      <protection/>
    </xf>
    <xf numFmtId="41" fontId="18" fillId="0" borderId="8" xfId="26" applyNumberFormat="1" applyFont="1" applyBorder="1" applyAlignment="1">
      <alignment horizontal="center" vertical="center"/>
      <protection/>
    </xf>
    <xf numFmtId="43" fontId="18" fillId="0" borderId="0" xfId="26" applyNumberFormat="1" applyFont="1" applyAlignment="1">
      <alignment horizontal="center" vertical="center"/>
      <protection/>
    </xf>
    <xf numFmtId="41" fontId="18" fillId="0" borderId="0" xfId="26" applyNumberFormat="1" applyFont="1" applyBorder="1" applyAlignment="1">
      <alignment horizontal="center" vertical="center"/>
      <protection/>
    </xf>
    <xf numFmtId="41" fontId="18" fillId="0" borderId="11" xfId="26" applyNumberFormat="1" applyFont="1" applyBorder="1" applyAlignment="1">
      <alignment horizontal="center" vertical="center"/>
      <protection/>
    </xf>
    <xf numFmtId="41" fontId="18" fillId="0" borderId="0" xfId="26" applyNumberFormat="1" applyFont="1" applyAlignment="1">
      <alignment horizontal="center" vertical="center"/>
      <protection/>
    </xf>
    <xf numFmtId="43" fontId="18" fillId="0" borderId="0" xfId="26" applyNumberFormat="1" applyFont="1" applyBorder="1" applyAlignment="1">
      <alignment horizontal="center" vertical="center"/>
      <protection/>
    </xf>
    <xf numFmtId="0" fontId="9" fillId="0" borderId="0" xfId="23" applyFont="1" applyAlignment="1">
      <alignment horizontal="left" vertical="center"/>
      <protection/>
    </xf>
    <xf numFmtId="0" fontId="16" fillId="0" borderId="0" xfId="23" applyFont="1" applyAlignment="1">
      <alignment horizontal="left" vertical="center"/>
      <protection/>
    </xf>
    <xf numFmtId="206" fontId="1" fillId="0" borderId="0" xfId="31" applyNumberFormat="1" applyFont="1" applyBorder="1" applyAlignment="1">
      <alignment/>
    </xf>
    <xf numFmtId="0" fontId="8" fillId="0" borderId="0" xfId="21" applyFont="1">
      <alignment/>
      <protection/>
    </xf>
    <xf numFmtId="0" fontId="8" fillId="0" borderId="0" xfId="21" applyFont="1" applyBorder="1">
      <alignment/>
      <protection/>
    </xf>
    <xf numFmtId="0" fontId="8" fillId="0" borderId="0" xfId="21" applyBorder="1">
      <alignment/>
      <protection/>
    </xf>
    <xf numFmtId="0" fontId="8" fillId="0" borderId="1" xfId="21" applyFont="1" applyBorder="1" applyAlignment="1">
      <alignment horizontal="center" vertical="center"/>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6" xfId="21" applyFont="1" applyBorder="1" applyAlignment="1">
      <alignment horizontal="center" vertical="center" wrapText="1"/>
      <protection/>
    </xf>
    <xf numFmtId="3" fontId="12" fillId="0" borderId="5" xfId="21" applyNumberFormat="1" applyFont="1" applyBorder="1" applyAlignment="1">
      <alignment horizontal="center" vertical="center" wrapText="1"/>
      <protection/>
    </xf>
    <xf numFmtId="41" fontId="19" fillId="0" borderId="13" xfId="21" applyNumberFormat="1" applyFont="1" applyBorder="1" applyAlignment="1">
      <alignment horizontal="center" vertical="center"/>
      <protection/>
    </xf>
    <xf numFmtId="41" fontId="19" fillId="0" borderId="8" xfId="21" applyNumberFormat="1" applyFont="1" applyBorder="1" applyAlignment="1">
      <alignment horizontal="center" vertical="center"/>
      <protection/>
    </xf>
    <xf numFmtId="41" fontId="20" fillId="0" borderId="11" xfId="21" applyNumberFormat="1" applyFont="1" applyFill="1" applyBorder="1" applyAlignment="1">
      <alignment horizontal="center" vertical="center"/>
      <protection/>
    </xf>
    <xf numFmtId="41" fontId="13" fillId="0" borderId="0" xfId="21" applyNumberFormat="1" applyFont="1" applyFill="1" applyBorder="1" applyAlignment="1">
      <alignment horizontal="center" vertical="center"/>
      <protection/>
    </xf>
    <xf numFmtId="3" fontId="8" fillId="0" borderId="5" xfId="21" applyNumberFormat="1" applyFont="1" applyBorder="1" applyAlignment="1">
      <alignment horizontal="center" vertical="center"/>
      <protection/>
    </xf>
    <xf numFmtId="41" fontId="13" fillId="0" borderId="11" xfId="21" applyNumberFormat="1" applyFont="1" applyFill="1" applyBorder="1" applyAlignment="1">
      <alignment horizontal="center" vertical="center"/>
      <protection/>
    </xf>
    <xf numFmtId="41" fontId="20" fillId="0" borderId="0" xfId="21" applyNumberFormat="1" applyFont="1" applyFill="1" applyBorder="1" applyAlignment="1">
      <alignment horizontal="center" vertical="center"/>
      <protection/>
    </xf>
    <xf numFmtId="3" fontId="8" fillId="0" borderId="4" xfId="21" applyNumberFormat="1" applyFont="1" applyBorder="1" applyAlignment="1">
      <alignment horizontal="center" vertical="center" wrapText="1"/>
      <protection/>
    </xf>
    <xf numFmtId="41" fontId="13" fillId="0" borderId="9" xfId="21" applyNumberFormat="1" applyFont="1" applyFill="1" applyBorder="1" applyAlignment="1">
      <alignment horizontal="center" vertical="center"/>
      <protection/>
    </xf>
    <xf numFmtId="41" fontId="13" fillId="0" borderId="7" xfId="21" applyNumberFormat="1" applyFont="1" applyFill="1" applyBorder="1" applyAlignment="1">
      <alignment horizontal="center" vertical="center"/>
      <protection/>
    </xf>
    <xf numFmtId="0" fontId="9" fillId="0" borderId="0" xfId="21" applyFont="1" applyBorder="1" applyAlignment="1">
      <alignment horizontal="left" vertical="center"/>
      <protection/>
    </xf>
    <xf numFmtId="0" fontId="21" fillId="0" borderId="0" xfId="21" applyFont="1">
      <alignment/>
      <protection/>
    </xf>
    <xf numFmtId="0" fontId="0" fillId="0" borderId="0" xfId="21" applyFont="1">
      <alignment/>
      <protection/>
    </xf>
    <xf numFmtId="0" fontId="22" fillId="0" borderId="0" xfId="21" applyFont="1">
      <alignment/>
      <protection/>
    </xf>
    <xf numFmtId="0" fontId="12" fillId="0" borderId="1" xfId="21" applyFont="1" applyBorder="1" applyAlignment="1">
      <alignment horizontal="center" vertical="center"/>
      <protection/>
    </xf>
    <xf numFmtId="0" fontId="12" fillId="0" borderId="2" xfId="21" applyFont="1" applyBorder="1" applyAlignment="1">
      <alignment horizontal="center" vertical="center"/>
      <protection/>
    </xf>
    <xf numFmtId="0" fontId="12" fillId="0" borderId="2" xfId="21" applyFont="1" applyBorder="1" applyAlignment="1">
      <alignment horizontal="center" vertical="center" wrapText="1"/>
      <protection/>
    </xf>
    <xf numFmtId="0" fontId="12" fillId="0" borderId="6" xfId="21" applyFont="1" applyBorder="1" applyAlignment="1">
      <alignment horizontal="center" vertical="center" wrapText="1"/>
      <protection/>
    </xf>
    <xf numFmtId="3" fontId="23" fillId="0" borderId="0" xfId="21" applyNumberFormat="1" applyFont="1" applyBorder="1" applyAlignment="1">
      <alignment horizontal="right"/>
      <protection/>
    </xf>
    <xf numFmtId="0" fontId="23" fillId="0" borderId="0" xfId="21" applyFont="1" applyBorder="1">
      <alignment/>
      <protection/>
    </xf>
    <xf numFmtId="3" fontId="12" fillId="0" borderId="5" xfId="21" applyNumberFormat="1" applyFont="1" applyBorder="1" applyAlignment="1">
      <alignment horizontal="center" vertical="center"/>
      <protection/>
    </xf>
    <xf numFmtId="41" fontId="16" fillId="0" borderId="11" xfId="21" applyNumberFormat="1" applyFont="1" applyBorder="1" applyAlignment="1">
      <alignment horizontal="center" vertical="center"/>
      <protection/>
    </xf>
    <xf numFmtId="41" fontId="16" fillId="0" borderId="0" xfId="21" applyNumberFormat="1" applyFont="1" applyBorder="1" applyAlignment="1">
      <alignment horizontal="center" vertical="center"/>
      <protection/>
    </xf>
    <xf numFmtId="0" fontId="23" fillId="0" borderId="0" xfId="21" applyFont="1">
      <alignment/>
      <protection/>
    </xf>
    <xf numFmtId="41" fontId="24" fillId="0" borderId="0" xfId="21" applyNumberFormat="1" applyFont="1" applyBorder="1" applyAlignment="1">
      <alignment horizontal="center" vertical="center"/>
      <protection/>
    </xf>
    <xf numFmtId="3" fontId="25" fillId="0" borderId="0" xfId="21" applyNumberFormat="1" applyFont="1" applyBorder="1" applyAlignment="1">
      <alignment horizontal="right"/>
      <protection/>
    </xf>
    <xf numFmtId="0" fontId="25" fillId="0" borderId="0" xfId="21" applyFont="1">
      <alignment/>
      <protection/>
    </xf>
    <xf numFmtId="3" fontId="8" fillId="0" borderId="0" xfId="21" applyNumberFormat="1" applyFont="1" applyBorder="1" applyAlignment="1">
      <alignment horizontal="right"/>
      <protection/>
    </xf>
    <xf numFmtId="3" fontId="12" fillId="0" borderId="4" xfId="21" applyNumberFormat="1" applyFont="1" applyBorder="1" applyAlignment="1">
      <alignment horizontal="center" vertical="center" wrapText="1"/>
      <protection/>
    </xf>
    <xf numFmtId="41" fontId="16" fillId="0" borderId="9" xfId="21" applyNumberFormat="1" applyFont="1" applyBorder="1" applyAlignment="1">
      <alignment horizontal="center" vertical="center"/>
      <protection/>
    </xf>
    <xf numFmtId="41" fontId="16" fillId="0" borderId="7" xfId="21" applyNumberFormat="1" applyFont="1" applyBorder="1" applyAlignment="1">
      <alignment horizontal="center" vertical="center"/>
      <protection/>
    </xf>
    <xf numFmtId="41" fontId="24" fillId="0" borderId="7" xfId="21" applyNumberFormat="1" applyFont="1" applyBorder="1" applyAlignment="1">
      <alignment horizontal="center" vertical="center"/>
      <protection/>
    </xf>
    <xf numFmtId="3" fontId="12" fillId="0" borderId="4" xfId="21" applyNumberFormat="1" applyFont="1" applyBorder="1" applyAlignment="1">
      <alignment horizontal="center" vertical="center"/>
      <protection/>
    </xf>
    <xf numFmtId="0" fontId="9" fillId="0" borderId="1" xfId="21" applyFont="1" applyBorder="1" applyAlignment="1">
      <alignment horizontal="center" vertical="center"/>
      <protection/>
    </xf>
    <xf numFmtId="0" fontId="9" fillId="0" borderId="2" xfId="21" applyFont="1" applyBorder="1" applyAlignment="1">
      <alignment horizontal="center" vertical="center"/>
      <protection/>
    </xf>
    <xf numFmtId="0" fontId="9" fillId="0" borderId="2" xfId="21" applyFont="1" applyBorder="1" applyAlignment="1">
      <alignment horizontal="center" vertical="center" wrapText="1"/>
      <protection/>
    </xf>
    <xf numFmtId="0" fontId="9" fillId="0" borderId="6" xfId="21" applyFont="1" applyBorder="1" applyAlignment="1">
      <alignment horizontal="center" vertical="center" wrapText="1"/>
      <protection/>
    </xf>
    <xf numFmtId="41" fontId="19" fillId="0" borderId="11" xfId="21" applyNumberFormat="1" applyFont="1" applyBorder="1" applyAlignment="1">
      <alignment horizontal="center" vertical="center"/>
      <protection/>
    </xf>
    <xf numFmtId="41" fontId="19" fillId="0" borderId="0" xfId="21" applyNumberFormat="1" applyFont="1" applyBorder="1" applyAlignment="1">
      <alignment horizontal="center" vertical="center"/>
      <protection/>
    </xf>
    <xf numFmtId="3" fontId="9" fillId="0" borderId="5" xfId="21" applyNumberFormat="1" applyFont="1" applyBorder="1" applyAlignment="1">
      <alignment horizontal="center" vertical="center"/>
      <protection/>
    </xf>
    <xf numFmtId="3" fontId="9" fillId="0" borderId="5" xfId="21" applyNumberFormat="1" applyFont="1" applyBorder="1" applyAlignment="1">
      <alignment horizontal="center" vertical="center" wrapText="1"/>
      <protection/>
    </xf>
    <xf numFmtId="3" fontId="9" fillId="0" borderId="4" xfId="21" applyNumberFormat="1" applyFont="1" applyBorder="1" applyAlignment="1">
      <alignment horizontal="center" vertical="center"/>
      <protection/>
    </xf>
    <xf numFmtId="41" fontId="26" fillId="0" borderId="7" xfId="21" applyNumberFormat="1" applyFont="1" applyBorder="1" applyAlignment="1">
      <alignment horizontal="center" vertical="center"/>
      <protection/>
    </xf>
    <xf numFmtId="41" fontId="13" fillId="0" borderId="11" xfId="21" applyNumberFormat="1" applyFont="1" applyBorder="1" applyAlignment="1">
      <alignment horizontal="center" vertical="center"/>
      <protection/>
    </xf>
    <xf numFmtId="41" fontId="13" fillId="0" borderId="0" xfId="21" applyNumberFormat="1" applyFont="1" applyBorder="1" applyAlignment="1">
      <alignment horizontal="center" vertical="center"/>
      <protection/>
    </xf>
    <xf numFmtId="41" fontId="13" fillId="0" borderId="0" xfId="21" applyNumberFormat="1" applyFont="1" applyBorder="1" applyAlignment="1">
      <alignment vertical="center"/>
      <protection/>
    </xf>
    <xf numFmtId="41" fontId="12" fillId="0" borderId="0" xfId="21" applyNumberFormat="1" applyFont="1" applyBorder="1" applyAlignment="1">
      <alignment vertical="center"/>
      <protection/>
    </xf>
    <xf numFmtId="3" fontId="8" fillId="0" borderId="4" xfId="21" applyNumberFormat="1" applyFont="1" applyBorder="1" applyAlignment="1">
      <alignment horizontal="center" vertical="center"/>
      <protection/>
    </xf>
    <xf numFmtId="41" fontId="13" fillId="0" borderId="7" xfId="21" applyNumberFormat="1" applyFont="1" applyBorder="1" applyAlignment="1">
      <alignment vertical="center"/>
      <protection/>
    </xf>
    <xf numFmtId="41" fontId="12" fillId="0" borderId="7" xfId="21" applyNumberFormat="1" applyFont="1" applyBorder="1" applyAlignment="1">
      <alignment vertical="center"/>
      <protection/>
    </xf>
    <xf numFmtId="41" fontId="16" fillId="0" borderId="0" xfId="21" applyNumberFormat="1" applyFont="1" applyBorder="1" applyAlignment="1">
      <alignment vertical="center"/>
      <protection/>
    </xf>
    <xf numFmtId="41" fontId="16" fillId="0" borderId="7" xfId="21" applyNumberFormat="1" applyFont="1" applyBorder="1" applyAlignment="1">
      <alignment vertical="center"/>
      <protection/>
    </xf>
    <xf numFmtId="189" fontId="13" fillId="0" borderId="0" xfId="21" applyNumberFormat="1" applyFont="1" applyBorder="1" applyAlignment="1">
      <alignment horizontal="right" vertical="center"/>
      <protection/>
    </xf>
    <xf numFmtId="41" fontId="13" fillId="0" borderId="0" xfId="21" applyNumberFormat="1" applyFont="1" applyBorder="1" applyAlignment="1">
      <alignment horizontal="right" vertical="center"/>
      <protection/>
    </xf>
    <xf numFmtId="41" fontId="13" fillId="0" borderId="7" xfId="21" applyNumberFormat="1" applyFont="1" applyBorder="1" applyAlignment="1">
      <alignment horizontal="center" vertical="center"/>
      <protection/>
    </xf>
    <xf numFmtId="41" fontId="13" fillId="0" borderId="7" xfId="21" applyNumberFormat="1" applyFont="1" applyBorder="1" applyAlignment="1">
      <alignment horizontal="right" vertical="center"/>
      <protection/>
    </xf>
    <xf numFmtId="0" fontId="9" fillId="0" borderId="7" xfId="24" applyFont="1" applyBorder="1" applyAlignment="1">
      <alignment horizontal="right"/>
      <protection/>
    </xf>
    <xf numFmtId="0" fontId="0" fillId="0" borderId="0" xfId="24">
      <alignment/>
      <protection/>
    </xf>
    <xf numFmtId="0" fontId="8" fillId="0" borderId="12" xfId="24" applyFont="1" applyBorder="1" applyAlignment="1">
      <alignment horizontal="center" vertical="center"/>
      <protection/>
    </xf>
    <xf numFmtId="0" fontId="8" fillId="0" borderId="10" xfId="24" applyFont="1" applyBorder="1" applyAlignment="1">
      <alignment horizontal="center" vertical="center"/>
      <protection/>
    </xf>
    <xf numFmtId="0" fontId="8" fillId="0" borderId="1" xfId="24" applyFont="1" applyBorder="1" applyAlignment="1">
      <alignment horizontal="center" vertical="center"/>
      <protection/>
    </xf>
    <xf numFmtId="0" fontId="27" fillId="0" borderId="0" xfId="24" applyFont="1" applyAlignment="1">
      <alignment horizontal="center"/>
      <protection/>
    </xf>
    <xf numFmtId="0" fontId="8" fillId="0" borderId="2" xfId="24" applyFont="1" applyBorder="1" applyAlignment="1">
      <alignment horizontal="center" vertical="center"/>
      <protection/>
    </xf>
    <xf numFmtId="41" fontId="13" fillId="0" borderId="11" xfId="24" applyNumberFormat="1" applyFont="1" applyBorder="1" applyAlignment="1">
      <alignment horizontal="center" vertical="center"/>
      <protection/>
    </xf>
    <xf numFmtId="41" fontId="13" fillId="0" borderId="0" xfId="24" applyNumberFormat="1" applyFont="1" applyBorder="1" applyAlignment="1">
      <alignment horizontal="center" vertical="center"/>
      <protection/>
    </xf>
    <xf numFmtId="0" fontId="9" fillId="0" borderId="0" xfId="24" applyFont="1" applyAlignment="1">
      <alignment vertical="center"/>
      <protection/>
    </xf>
    <xf numFmtId="181" fontId="9" fillId="0" borderId="0" xfId="24" applyNumberFormat="1" applyFont="1" applyAlignment="1">
      <alignment vertical="center"/>
      <protection/>
    </xf>
    <xf numFmtId="181" fontId="10" fillId="0" borderId="0" xfId="24" applyNumberFormat="1" applyFont="1">
      <alignment/>
      <protection/>
    </xf>
    <xf numFmtId="0" fontId="22" fillId="0" borderId="0" xfId="24" applyFont="1">
      <alignment/>
      <protection/>
    </xf>
    <xf numFmtId="0" fontId="21" fillId="0" borderId="0" xfId="24" applyFont="1">
      <alignment/>
      <protection/>
    </xf>
    <xf numFmtId="41" fontId="13" fillId="0" borderId="13" xfId="24" applyNumberFormat="1" applyFont="1" applyBorder="1" applyAlignment="1">
      <alignment horizontal="center" vertical="center"/>
      <protection/>
    </xf>
    <xf numFmtId="41" fontId="13" fillId="0" borderId="8" xfId="24" applyNumberFormat="1" applyFont="1" applyBorder="1" applyAlignment="1">
      <alignment horizontal="center" vertical="center"/>
      <protection/>
    </xf>
    <xf numFmtId="41" fontId="28" fillId="0" borderId="0" xfId="24" applyNumberFormat="1" applyFont="1" applyAlignment="1">
      <alignment horizontal="center" vertical="center"/>
      <protection/>
    </xf>
    <xf numFmtId="0" fontId="3" fillId="0" borderId="0" xfId="24" applyFont="1">
      <alignment/>
      <protection/>
    </xf>
    <xf numFmtId="0" fontId="29" fillId="0" borderId="0" xfId="24" applyFont="1">
      <alignment/>
      <protection/>
    </xf>
    <xf numFmtId="0" fontId="18" fillId="0" borderId="0" xfId="24" applyFont="1">
      <alignment/>
      <protection/>
    </xf>
    <xf numFmtId="41" fontId="28" fillId="0" borderId="0" xfId="24" applyNumberFormat="1" applyFont="1" applyBorder="1" applyAlignment="1">
      <alignment horizontal="center" vertical="center"/>
      <protection/>
    </xf>
    <xf numFmtId="0" fontId="29" fillId="0" borderId="0" xfId="24" applyFont="1" applyBorder="1">
      <alignment/>
      <protection/>
    </xf>
    <xf numFmtId="0" fontId="18" fillId="0" borderId="0" xfId="24" applyFont="1" applyBorder="1">
      <alignment/>
      <protection/>
    </xf>
    <xf numFmtId="0" fontId="0" fillId="0" borderId="0" xfId="24" applyBorder="1">
      <alignment/>
      <protection/>
    </xf>
    <xf numFmtId="0" fontId="9" fillId="0" borderId="0" xfId="26" applyFont="1" applyBorder="1" applyAlignment="1">
      <alignment horizontal="left" vertical="center"/>
      <protection/>
    </xf>
    <xf numFmtId="0" fontId="0" fillId="0" borderId="0" xfId="24" applyFont="1">
      <alignment/>
      <protection/>
    </xf>
    <xf numFmtId="0" fontId="27" fillId="0" borderId="0" xfId="24" applyFont="1">
      <alignment/>
      <protection/>
    </xf>
    <xf numFmtId="0" fontId="27" fillId="0" borderId="0" xfId="24" applyFont="1" applyBorder="1">
      <alignment/>
      <protection/>
    </xf>
    <xf numFmtId="0" fontId="12" fillId="0" borderId="6" xfId="24" applyFont="1" applyBorder="1" applyAlignment="1">
      <alignment horizontal="center" vertical="center"/>
      <protection/>
    </xf>
    <xf numFmtId="0" fontId="12" fillId="0" borderId="1" xfId="24" applyFont="1" applyBorder="1" applyAlignment="1">
      <alignment horizontal="center" vertical="center"/>
      <protection/>
    </xf>
    <xf numFmtId="0" fontId="12" fillId="0" borderId="5" xfId="24" applyFont="1" applyBorder="1" applyAlignment="1">
      <alignment horizontal="center" vertical="center"/>
      <protection/>
    </xf>
    <xf numFmtId="41" fontId="12" fillId="0" borderId="14" xfId="24" applyNumberFormat="1" applyFont="1" applyBorder="1" applyAlignment="1">
      <alignment horizontal="center" vertical="center"/>
      <protection/>
    </xf>
    <xf numFmtId="0" fontId="12" fillId="0" borderId="4" xfId="24" applyFont="1" applyBorder="1" applyAlignment="1">
      <alignment horizontal="center" vertical="center"/>
      <protection/>
    </xf>
    <xf numFmtId="41" fontId="12" fillId="0" borderId="15" xfId="24" applyNumberFormat="1" applyFont="1" applyBorder="1" applyAlignment="1">
      <alignment horizontal="center" vertical="center"/>
      <protection/>
    </xf>
    <xf numFmtId="0" fontId="12" fillId="0" borderId="2" xfId="24" applyFont="1" applyBorder="1" applyAlignment="1">
      <alignment horizontal="center" vertical="center"/>
      <protection/>
    </xf>
    <xf numFmtId="41" fontId="16" fillId="0" borderId="11" xfId="24" applyNumberFormat="1" applyFont="1" applyBorder="1" applyAlignment="1">
      <alignment horizontal="center" vertical="center"/>
      <protection/>
    </xf>
    <xf numFmtId="41" fontId="16" fillId="0" borderId="0" xfId="24" applyNumberFormat="1" applyFont="1" applyBorder="1" applyAlignment="1">
      <alignment horizontal="center" vertical="center"/>
      <protection/>
    </xf>
    <xf numFmtId="0" fontId="0" fillId="0" borderId="0" xfId="24" applyFont="1" applyBorder="1">
      <alignment/>
      <protection/>
    </xf>
    <xf numFmtId="41" fontId="16" fillId="0" borderId="7" xfId="24" applyNumberFormat="1" applyFont="1" applyBorder="1" applyAlignment="1">
      <alignment horizontal="center" vertical="center"/>
      <protection/>
    </xf>
    <xf numFmtId="41" fontId="21" fillId="0" borderId="0" xfId="24" applyNumberFormat="1" applyFont="1">
      <alignment/>
      <protection/>
    </xf>
    <xf numFmtId="0" fontId="30" fillId="0" borderId="0" xfId="24" applyFont="1">
      <alignment/>
      <protection/>
    </xf>
    <xf numFmtId="41" fontId="30" fillId="0" borderId="0" xfId="24" applyNumberFormat="1" applyFont="1">
      <alignment/>
      <protection/>
    </xf>
    <xf numFmtId="0" fontId="12" fillId="0" borderId="6" xfId="24" applyFont="1" applyBorder="1" applyAlignment="1">
      <alignment horizontal="right" vertical="center"/>
      <protection/>
    </xf>
    <xf numFmtId="0" fontId="12" fillId="0" borderId="1" xfId="24" applyFont="1" applyBorder="1" applyAlignment="1">
      <alignment horizontal="left" vertical="center"/>
      <protection/>
    </xf>
    <xf numFmtId="41" fontId="12" fillId="0" borderId="2" xfId="24" applyNumberFormat="1" applyFont="1" applyBorder="1" applyAlignment="1">
      <alignment horizontal="center" vertical="center"/>
      <protection/>
    </xf>
    <xf numFmtId="0" fontId="8" fillId="0" borderId="8" xfId="24" applyFont="1" applyBorder="1" applyAlignment="1">
      <alignment horizontal="center" vertical="center"/>
      <protection/>
    </xf>
    <xf numFmtId="41" fontId="16" fillId="0" borderId="13" xfId="24" applyNumberFormat="1" applyFont="1" applyBorder="1" applyAlignment="1">
      <alignment horizontal="center" vertical="center"/>
      <protection/>
    </xf>
    <xf numFmtId="41" fontId="16" fillId="0" borderId="8" xfId="24" applyNumberFormat="1" applyFont="1" applyBorder="1" applyAlignment="1">
      <alignment horizontal="center" vertical="center"/>
      <protection/>
    </xf>
    <xf numFmtId="41" fontId="9" fillId="0" borderId="8" xfId="24" applyNumberFormat="1" applyFont="1" applyBorder="1" applyAlignment="1">
      <alignment horizontal="center" vertical="center"/>
      <protection/>
    </xf>
    <xf numFmtId="41" fontId="9" fillId="0" borderId="0" xfId="24" applyNumberFormat="1" applyFont="1" applyBorder="1" applyAlignment="1">
      <alignment horizontal="center" vertical="center"/>
      <protection/>
    </xf>
    <xf numFmtId="189" fontId="16" fillId="0" borderId="0" xfId="24" applyNumberFormat="1" applyFont="1" applyBorder="1" applyAlignment="1">
      <alignment horizontal="right" vertical="center"/>
      <protection/>
    </xf>
    <xf numFmtId="41" fontId="16" fillId="0" borderId="0" xfId="15" applyNumberFormat="1" applyFont="1" applyBorder="1" applyAlignment="1">
      <alignment horizontal="center" vertical="center"/>
      <protection/>
    </xf>
    <xf numFmtId="181" fontId="9" fillId="0" borderId="0" xfId="24" applyNumberFormat="1" applyFont="1" applyBorder="1" applyAlignment="1">
      <alignment vertical="center"/>
      <protection/>
    </xf>
    <xf numFmtId="41" fontId="9" fillId="0" borderId="0" xfId="15" applyNumberFormat="1" applyFont="1" applyBorder="1" applyAlignment="1">
      <alignment horizontal="center" vertical="center"/>
      <protection/>
    </xf>
    <xf numFmtId="0" fontId="0" fillId="0" borderId="0" xfId="15" applyFont="1">
      <alignment/>
      <protection/>
    </xf>
    <xf numFmtId="0" fontId="0" fillId="0" borderId="0" xfId="15">
      <alignment/>
      <protection/>
    </xf>
    <xf numFmtId="41" fontId="16" fillId="0" borderId="7" xfId="15" applyNumberFormat="1" applyFont="1" applyBorder="1" applyAlignment="1">
      <alignment horizontal="center" vertical="center"/>
      <protection/>
    </xf>
    <xf numFmtId="181" fontId="9" fillId="0" borderId="7" xfId="24" applyNumberFormat="1" applyFont="1" applyBorder="1" applyAlignment="1">
      <alignment vertical="center"/>
      <protection/>
    </xf>
    <xf numFmtId="181" fontId="9" fillId="0" borderId="0" xfId="24" applyNumberFormat="1" applyFont="1" applyAlignment="1">
      <alignment horizontal="left" vertical="center"/>
      <protection/>
    </xf>
    <xf numFmtId="0" fontId="8" fillId="0" borderId="0" xfId="24" applyFont="1">
      <alignment/>
      <protection/>
    </xf>
    <xf numFmtId="0" fontId="9" fillId="0" borderId="0" xfId="24" applyFont="1" applyAlignment="1">
      <alignment horizontal="right"/>
      <protection/>
    </xf>
    <xf numFmtId="0" fontId="31" fillId="0" borderId="0" xfId="24" applyFont="1">
      <alignment/>
      <protection/>
    </xf>
    <xf numFmtId="0" fontId="8" fillId="0" borderId="2" xfId="24" applyFont="1" applyBorder="1" applyAlignment="1">
      <alignment horizontal="left" vertical="center"/>
      <protection/>
    </xf>
    <xf numFmtId="41" fontId="0" fillId="0" borderId="2" xfId="24" applyNumberFormat="1" applyFont="1" applyBorder="1" applyAlignment="1">
      <alignment horizontal="center" vertical="center"/>
      <protection/>
    </xf>
    <xf numFmtId="43" fontId="0" fillId="0" borderId="2" xfId="24" applyNumberFormat="1" applyFont="1" applyBorder="1" applyAlignment="1">
      <alignment horizontal="center" vertical="center"/>
      <protection/>
    </xf>
    <xf numFmtId="0" fontId="9" fillId="0" borderId="0" xfId="22" applyFont="1">
      <alignment/>
      <protection/>
    </xf>
    <xf numFmtId="0" fontId="32" fillId="0" borderId="0" xfId="22" applyFont="1">
      <alignment/>
      <protection/>
    </xf>
    <xf numFmtId="225" fontId="32" fillId="0" borderId="0" xfId="22" applyNumberFormat="1" applyFont="1">
      <alignment/>
      <protection/>
    </xf>
    <xf numFmtId="195" fontId="32" fillId="0" borderId="0" xfId="29" applyNumberFormat="1" applyFont="1" applyBorder="1" applyAlignment="1">
      <alignment/>
    </xf>
    <xf numFmtId="0" fontId="8" fillId="0" borderId="0" xfId="22">
      <alignment/>
      <protection/>
    </xf>
    <xf numFmtId="0" fontId="0" fillId="0" borderId="0" xfId="22" applyFont="1">
      <alignment/>
      <protection/>
    </xf>
    <xf numFmtId="0" fontId="9" fillId="0" borderId="0" xfId="22" applyFont="1" applyAlignment="1">
      <alignment horizontal="left" vertical="center"/>
      <protection/>
    </xf>
    <xf numFmtId="0" fontId="9" fillId="0" borderId="0" xfId="22" applyFont="1" applyAlignment="1">
      <alignment horizontal="left"/>
      <protection/>
    </xf>
    <xf numFmtId="0" fontId="0" fillId="0" borderId="0" xfId="22" applyFont="1" applyAlignment="1">
      <alignment horizontal="left"/>
      <protection/>
    </xf>
    <xf numFmtId="0" fontId="0" fillId="0" borderId="0" xfId="22" applyFont="1" applyAlignment="1">
      <alignment horizontal="left" indent="4"/>
      <protection/>
    </xf>
    <xf numFmtId="0" fontId="9" fillId="0" borderId="7" xfId="15" applyFont="1" applyBorder="1" applyAlignment="1">
      <alignment horizontal="right"/>
      <protection/>
    </xf>
    <xf numFmtId="0" fontId="27" fillId="0" borderId="0" xfId="15" applyFont="1">
      <alignment/>
      <protection/>
    </xf>
    <xf numFmtId="0" fontId="27" fillId="0" borderId="0" xfId="15" applyFont="1" applyBorder="1">
      <alignment/>
      <protection/>
    </xf>
    <xf numFmtId="0" fontId="8" fillId="0" borderId="7" xfId="15" applyFont="1" applyBorder="1" applyAlignment="1">
      <alignment horizontal="center" vertical="center"/>
      <protection/>
    </xf>
    <xf numFmtId="0" fontId="8" fillId="0" borderId="2" xfId="15" applyFont="1" applyBorder="1" applyAlignment="1">
      <alignment horizontal="center" vertical="center"/>
      <protection/>
    </xf>
    <xf numFmtId="0" fontId="8" fillId="0" borderId="6" xfId="15" applyFont="1" applyBorder="1" applyAlignment="1">
      <alignment horizontal="center" vertical="center"/>
      <protection/>
    </xf>
    <xf numFmtId="0" fontId="8" fillId="0" borderId="8" xfId="15" applyFont="1" applyBorder="1" applyAlignment="1">
      <alignment horizontal="center" vertical="center"/>
      <protection/>
    </xf>
    <xf numFmtId="41" fontId="0" fillId="0" borderId="8" xfId="15" applyNumberFormat="1" applyFont="1" applyBorder="1" applyAlignment="1">
      <alignment horizontal="center" vertical="center"/>
      <protection/>
    </xf>
    <xf numFmtId="41" fontId="0" fillId="0" borderId="0" xfId="15" applyNumberFormat="1" applyFont="1" applyBorder="1" applyAlignment="1">
      <alignment horizontal="center" vertical="center"/>
      <protection/>
    </xf>
    <xf numFmtId="41" fontId="9" fillId="0" borderId="8" xfId="15" applyNumberFormat="1" applyFont="1" applyBorder="1" applyAlignment="1">
      <alignment horizontal="center" vertical="center"/>
      <protection/>
    </xf>
    <xf numFmtId="0" fontId="3" fillId="0" borderId="0" xfId="15" applyFont="1">
      <alignment/>
      <protection/>
    </xf>
    <xf numFmtId="0" fontId="0" fillId="0" borderId="0" xfId="15" applyFont="1" applyBorder="1">
      <alignment/>
      <protection/>
    </xf>
    <xf numFmtId="0" fontId="0" fillId="0" borderId="0" xfId="15" applyBorder="1">
      <alignment/>
      <protection/>
    </xf>
    <xf numFmtId="41" fontId="0" fillId="0" borderId="7" xfId="15" applyNumberFormat="1" applyFont="1" applyBorder="1" applyAlignment="1">
      <alignment horizontal="center" vertical="center"/>
      <protection/>
    </xf>
    <xf numFmtId="0" fontId="12" fillId="0" borderId="5" xfId="26" applyFont="1" applyBorder="1" applyAlignment="1">
      <alignment horizontal="right" vertical="center"/>
      <protection/>
    </xf>
    <xf numFmtId="41" fontId="8" fillId="0" borderId="0" xfId="15" applyNumberFormat="1" applyFont="1" applyBorder="1" applyAlignment="1">
      <alignment horizontal="center" vertical="center"/>
      <protection/>
    </xf>
    <xf numFmtId="0" fontId="13" fillId="0" borderId="5" xfId="26" applyFont="1" applyBorder="1" applyAlignment="1">
      <alignment horizontal="right" vertical="center"/>
      <protection/>
    </xf>
    <xf numFmtId="41" fontId="8" fillId="0" borderId="7" xfId="15" applyNumberFormat="1" applyFont="1" applyBorder="1" applyAlignment="1">
      <alignment horizontal="center" vertical="center"/>
      <protection/>
    </xf>
    <xf numFmtId="0" fontId="9" fillId="0" borderId="0" xfId="15" applyFont="1" applyAlignment="1">
      <alignment vertical="center"/>
      <protection/>
    </xf>
    <xf numFmtId="181" fontId="9" fillId="0" borderId="0" xfId="15" applyNumberFormat="1" applyFont="1" applyAlignment="1">
      <alignment vertical="center"/>
      <protection/>
    </xf>
    <xf numFmtId="181" fontId="10" fillId="0" borderId="0" xfId="15" applyNumberFormat="1" applyFont="1">
      <alignment/>
      <protection/>
    </xf>
    <xf numFmtId="0" fontId="22" fillId="0" borderId="0" xfId="15" applyFont="1">
      <alignment/>
      <protection/>
    </xf>
    <xf numFmtId="0" fontId="21" fillId="0" borderId="0" xfId="15" applyFont="1">
      <alignment/>
      <protection/>
    </xf>
    <xf numFmtId="0" fontId="30" fillId="0" borderId="0" xfId="15" applyFont="1">
      <alignment/>
      <protection/>
    </xf>
    <xf numFmtId="41" fontId="18" fillId="0" borderId="13" xfId="26" applyNumberFormat="1" applyFont="1" applyBorder="1" applyAlignment="1">
      <alignment vertical="center"/>
      <protection/>
    </xf>
    <xf numFmtId="41" fontId="18" fillId="0" borderId="8" xfId="26" applyNumberFormat="1" applyFont="1" applyBorder="1" applyAlignment="1">
      <alignment vertical="center"/>
      <protection/>
    </xf>
    <xf numFmtId="41" fontId="18" fillId="0" borderId="11" xfId="26" applyNumberFormat="1" applyFont="1" applyBorder="1" applyAlignment="1">
      <alignment vertical="center"/>
      <protection/>
    </xf>
    <xf numFmtId="41" fontId="18" fillId="0" borderId="0" xfId="26" applyNumberFormat="1" applyFont="1" applyBorder="1" applyAlignment="1">
      <alignment vertical="center"/>
      <protection/>
    </xf>
    <xf numFmtId="41" fontId="18" fillId="0" borderId="0" xfId="26" applyNumberFormat="1" applyFont="1" applyAlignment="1">
      <alignment vertical="center"/>
      <protection/>
    </xf>
    <xf numFmtId="41" fontId="18" fillId="0" borderId="7" xfId="26" applyNumberFormat="1" applyFont="1" applyBorder="1" applyAlignment="1">
      <alignment vertical="center"/>
      <protection/>
    </xf>
    <xf numFmtId="0" fontId="9" fillId="0" borderId="0" xfId="23" applyFont="1">
      <alignment/>
      <protection/>
    </xf>
    <xf numFmtId="41" fontId="18" fillId="0" borderId="9" xfId="26" applyNumberFormat="1" applyFont="1" applyBorder="1" applyAlignment="1">
      <alignment vertical="center"/>
      <protection/>
    </xf>
    <xf numFmtId="0" fontId="9" fillId="0" borderId="7" xfId="20" applyFont="1" applyBorder="1" applyAlignment="1">
      <alignment horizontal="right"/>
      <protection/>
    </xf>
    <xf numFmtId="0" fontId="0" fillId="0" borderId="0" xfId="20" applyFont="1">
      <alignment/>
      <protection/>
    </xf>
    <xf numFmtId="0" fontId="27" fillId="0" borderId="0" xfId="20" applyFont="1">
      <alignment/>
      <protection/>
    </xf>
    <xf numFmtId="0" fontId="0" fillId="0" borderId="0" xfId="20">
      <alignment/>
      <protection/>
    </xf>
    <xf numFmtId="0" fontId="27" fillId="0" borderId="0" xfId="20" applyFont="1" applyBorder="1">
      <alignment/>
      <protection/>
    </xf>
    <xf numFmtId="0" fontId="8" fillId="0" borderId="7" xfId="20" applyFont="1" applyBorder="1" applyAlignment="1">
      <alignment horizontal="center" vertical="center"/>
      <protection/>
    </xf>
    <xf numFmtId="0" fontId="8" fillId="0" borderId="2" xfId="20" applyFont="1" applyBorder="1" applyAlignment="1">
      <alignment horizontal="center" vertical="center"/>
      <protection/>
    </xf>
    <xf numFmtId="0" fontId="8" fillId="0" borderId="6" xfId="20" applyFont="1" applyBorder="1" applyAlignment="1">
      <alignment horizontal="center" vertical="center"/>
      <protection/>
    </xf>
    <xf numFmtId="0" fontId="8" fillId="0" borderId="8" xfId="20" applyFont="1" applyBorder="1" applyAlignment="1">
      <alignment horizontal="center" vertical="center"/>
      <protection/>
    </xf>
    <xf numFmtId="41" fontId="0" fillId="0" borderId="8" xfId="20" applyNumberFormat="1" applyFont="1" applyBorder="1" applyAlignment="1">
      <alignment horizontal="center" vertical="center"/>
      <protection/>
    </xf>
    <xf numFmtId="41" fontId="0" fillId="0" borderId="0" xfId="20" applyNumberFormat="1" applyFont="1" applyBorder="1" applyAlignment="1">
      <alignment horizontal="center" vertical="center"/>
      <protection/>
    </xf>
    <xf numFmtId="41" fontId="9" fillId="0" borderId="8" xfId="20" applyNumberFormat="1" applyFont="1" applyBorder="1" applyAlignment="1">
      <alignment horizontal="center" vertical="center"/>
      <protection/>
    </xf>
    <xf numFmtId="0" fontId="3" fillId="0" borderId="0" xfId="20" applyFont="1">
      <alignment/>
      <protection/>
    </xf>
    <xf numFmtId="41" fontId="9" fillId="0" borderId="0" xfId="20" applyNumberFormat="1" applyFont="1" applyBorder="1" applyAlignment="1">
      <alignment horizontal="center" vertical="center"/>
      <protection/>
    </xf>
    <xf numFmtId="0" fontId="0" fillId="0" borderId="0" xfId="20" applyFont="1" applyBorder="1">
      <alignment/>
      <protection/>
    </xf>
    <xf numFmtId="0" fontId="0" fillId="0" borderId="0" xfId="20" applyBorder="1">
      <alignment/>
      <protection/>
    </xf>
    <xf numFmtId="41" fontId="0" fillId="0" borderId="0" xfId="16" applyNumberFormat="1" applyFont="1" applyBorder="1" applyAlignment="1">
      <alignment horizontal="center" vertical="center"/>
      <protection/>
    </xf>
    <xf numFmtId="41" fontId="0" fillId="0" borderId="7" xfId="16" applyNumberFormat="1" applyFont="1" applyBorder="1" applyAlignment="1">
      <alignment horizontal="center" vertical="center"/>
      <protection/>
    </xf>
    <xf numFmtId="41" fontId="8" fillId="0" borderId="0" xfId="20" applyNumberFormat="1" applyFont="1" applyBorder="1" applyAlignment="1">
      <alignment horizontal="center" vertical="center"/>
      <protection/>
    </xf>
    <xf numFmtId="41" fontId="8" fillId="0" borderId="7" xfId="20" applyNumberFormat="1" applyFont="1" applyBorder="1" applyAlignment="1">
      <alignment horizontal="center" vertical="center"/>
      <protection/>
    </xf>
    <xf numFmtId="0" fontId="9" fillId="0" borderId="0" xfId="20" applyFont="1" applyAlignment="1">
      <alignment vertical="center"/>
      <protection/>
    </xf>
    <xf numFmtId="181" fontId="9" fillId="0" borderId="0" xfId="20" applyNumberFormat="1" applyFont="1" applyAlignment="1">
      <alignment vertical="center"/>
      <protection/>
    </xf>
    <xf numFmtId="181" fontId="10" fillId="0" borderId="0" xfId="20" applyNumberFormat="1" applyFont="1">
      <alignment/>
      <protection/>
    </xf>
    <xf numFmtId="0" fontId="22" fillId="0" borderId="0" xfId="20" applyFont="1">
      <alignment/>
      <protection/>
    </xf>
    <xf numFmtId="0" fontId="21" fillId="0" borderId="0" xfId="20" applyFont="1">
      <alignment/>
      <protection/>
    </xf>
    <xf numFmtId="0" fontId="30" fillId="0" borderId="0" xfId="20" applyFont="1">
      <alignment/>
      <protection/>
    </xf>
    <xf numFmtId="0" fontId="8" fillId="0" borderId="6" xfId="20" applyFont="1" applyBorder="1" applyAlignment="1">
      <alignment horizontal="center" vertical="center" wrapText="1"/>
      <protection/>
    </xf>
    <xf numFmtId="0" fontId="12" fillId="0" borderId="0" xfId="26" applyFont="1" applyBorder="1" applyAlignment="1">
      <alignment horizontal="right" vertical="center"/>
      <protection/>
    </xf>
    <xf numFmtId="0" fontId="13" fillId="0" borderId="0" xfId="26" applyFont="1" applyBorder="1" applyAlignment="1">
      <alignment horizontal="right" vertical="center"/>
      <protection/>
    </xf>
    <xf numFmtId="2" fontId="10" fillId="0" borderId="2" xfId="19" applyNumberFormat="1" applyFont="1" applyBorder="1" applyAlignment="1">
      <alignment horizontal="center" vertical="center"/>
      <protection/>
    </xf>
    <xf numFmtId="2" fontId="0" fillId="0" borderId="15" xfId="19" applyNumberFormat="1" applyFont="1" applyBorder="1" applyAlignment="1">
      <alignment horizontal="center" vertical="center"/>
      <protection/>
    </xf>
    <xf numFmtId="2" fontId="10" fillId="0" borderId="15" xfId="19" applyNumberFormat="1" applyFont="1" applyBorder="1" applyAlignment="1">
      <alignment horizontal="center" vertical="center"/>
      <protection/>
    </xf>
    <xf numFmtId="2" fontId="10" fillId="0" borderId="14" xfId="19" applyNumberFormat="1" applyFont="1" applyBorder="1" applyAlignment="1">
      <alignment horizontal="center" vertical="center"/>
      <protection/>
    </xf>
    <xf numFmtId="0" fontId="10" fillId="0" borderId="12" xfId="19" applyFont="1" applyBorder="1">
      <alignment/>
      <protection/>
    </xf>
    <xf numFmtId="2" fontId="10" fillId="0" borderId="5" xfId="19" applyNumberFormat="1" applyFont="1" applyBorder="1" applyAlignment="1">
      <alignment horizontal="center" vertical="center"/>
      <protection/>
    </xf>
    <xf numFmtId="2" fontId="10" fillId="0" borderId="0" xfId="19" applyNumberFormat="1" applyFont="1" applyBorder="1" applyAlignment="1">
      <alignment horizontal="center" vertical="center"/>
      <protection/>
    </xf>
    <xf numFmtId="2" fontId="10" fillId="0" borderId="7" xfId="19" applyNumberFormat="1" applyFont="1" applyBorder="1" applyAlignment="1">
      <alignment horizontal="center" vertical="center"/>
      <protection/>
    </xf>
    <xf numFmtId="2" fontId="10" fillId="0" borderId="12" xfId="19" applyNumberFormat="1" applyFont="1" applyBorder="1" applyAlignment="1">
      <alignment horizontal="center" vertical="center"/>
      <protection/>
    </xf>
    <xf numFmtId="2" fontId="10" fillId="0" borderId="16" xfId="19" applyNumberFormat="1" applyFont="1" applyBorder="1" applyAlignment="1">
      <alignment horizontal="center" vertical="center"/>
      <protection/>
    </xf>
    <xf numFmtId="181" fontId="34" fillId="0" borderId="0" xfId="17" applyNumberFormat="1" applyFont="1">
      <alignment/>
      <protection/>
    </xf>
    <xf numFmtId="181" fontId="10" fillId="0" borderId="0" xfId="17" applyNumberFormat="1">
      <alignment/>
      <protection/>
    </xf>
    <xf numFmtId="0" fontId="8" fillId="0" borderId="2" xfId="17" applyNumberFormat="1" applyFont="1" applyBorder="1" applyAlignment="1">
      <alignment horizontal="center" vertical="center"/>
      <protection/>
    </xf>
    <xf numFmtId="181" fontId="27" fillId="0" borderId="0" xfId="17" applyNumberFormat="1" applyFont="1">
      <alignment/>
      <protection/>
    </xf>
    <xf numFmtId="0" fontId="8" fillId="0" borderId="17" xfId="17" applyNumberFormat="1" applyFont="1" applyBorder="1" applyAlignment="1">
      <alignment horizontal="center" vertical="center"/>
      <protection/>
    </xf>
    <xf numFmtId="181" fontId="27" fillId="0" borderId="0" xfId="17" applyNumberFormat="1" applyFont="1" applyBorder="1">
      <alignment/>
      <protection/>
    </xf>
    <xf numFmtId="0" fontId="8" fillId="0" borderId="12" xfId="17" applyNumberFormat="1" applyFont="1" applyBorder="1" applyAlignment="1">
      <alignment horizontal="center" vertical="center" textRotation="255"/>
      <protection/>
    </xf>
    <xf numFmtId="0" fontId="8" fillId="0" borderId="8" xfId="17" applyNumberFormat="1" applyFont="1" applyBorder="1" applyAlignment="1">
      <alignment/>
      <protection/>
    </xf>
    <xf numFmtId="0" fontId="8" fillId="0" borderId="4" xfId="17" applyNumberFormat="1" applyFont="1" applyBorder="1" applyAlignment="1">
      <alignment horizontal="center" vertical="center"/>
      <protection/>
    </xf>
    <xf numFmtId="2" fontId="10" fillId="0" borderId="16" xfId="19" applyNumberFormat="1" applyBorder="1" applyAlignment="1">
      <alignment horizontal="center" vertical="center"/>
      <protection/>
    </xf>
    <xf numFmtId="2" fontId="8" fillId="0" borderId="15" xfId="17" applyNumberFormat="1" applyFont="1" applyBorder="1" applyAlignment="1">
      <alignment horizontal="right" vertical="center"/>
      <protection/>
    </xf>
    <xf numFmtId="0" fontId="8" fillId="0" borderId="15" xfId="17" applyNumberFormat="1" applyFont="1" applyBorder="1" applyAlignment="1">
      <alignment horizontal="right" vertical="center"/>
      <protection/>
    </xf>
    <xf numFmtId="0" fontId="8" fillId="0" borderId="0" xfId="17" applyNumberFormat="1" applyFont="1" applyBorder="1" applyAlignment="1">
      <alignment vertical="top"/>
      <protection/>
    </xf>
    <xf numFmtId="1" fontId="0" fillId="0" borderId="4" xfId="17" applyNumberFormat="1" applyFont="1" applyBorder="1" applyAlignment="1">
      <alignment horizontal="center" vertical="center"/>
      <protection/>
    </xf>
    <xf numFmtId="2" fontId="10" fillId="0" borderId="15" xfId="19" applyNumberFormat="1" applyBorder="1" applyAlignment="1">
      <alignment horizontal="center" vertical="center"/>
      <protection/>
    </xf>
    <xf numFmtId="2" fontId="0" fillId="0" borderId="15" xfId="17" applyNumberFormat="1" applyFont="1" applyBorder="1" applyAlignment="1">
      <alignment horizontal="right" vertical="center"/>
      <protection/>
    </xf>
    <xf numFmtId="2" fontId="0" fillId="0" borderId="2" xfId="17" applyNumberFormat="1" applyFont="1" applyBorder="1" applyAlignment="1">
      <alignment horizontal="right" vertical="center"/>
      <protection/>
    </xf>
    <xf numFmtId="2" fontId="10" fillId="0" borderId="2" xfId="19" applyNumberFormat="1" applyBorder="1" applyAlignment="1">
      <alignment horizontal="center" vertical="center"/>
      <protection/>
    </xf>
    <xf numFmtId="2" fontId="0" fillId="0" borderId="1" xfId="19" applyNumberFormat="1" applyFont="1" applyBorder="1" applyAlignment="1">
      <alignment horizontal="center" vertical="center"/>
      <protection/>
    </xf>
    <xf numFmtId="49" fontId="0" fillId="0" borderId="12" xfId="17" applyNumberFormat="1" applyFont="1" applyBorder="1" applyAlignment="1">
      <alignment horizontal="center" vertical="center"/>
      <protection/>
    </xf>
    <xf numFmtId="49" fontId="0" fillId="0" borderId="15" xfId="17" applyNumberFormat="1" applyFont="1" applyBorder="1" applyAlignment="1">
      <alignment horizontal="center" vertical="center"/>
      <protection/>
    </xf>
    <xf numFmtId="2" fontId="10" fillId="0" borderId="5" xfId="19" applyNumberFormat="1" applyBorder="1" applyAlignment="1">
      <alignment horizontal="center" vertical="center"/>
      <protection/>
    </xf>
    <xf numFmtId="1" fontId="0" fillId="0" borderId="0" xfId="17" applyNumberFormat="1" applyFont="1" applyBorder="1" applyAlignment="1">
      <alignment horizontal="center" vertical="center"/>
      <protection/>
    </xf>
    <xf numFmtId="2" fontId="0" fillId="0" borderId="5" xfId="17" applyNumberFormat="1" applyFont="1" applyBorder="1" applyAlignment="1">
      <alignment horizontal="center" vertical="center"/>
      <protection/>
    </xf>
    <xf numFmtId="2" fontId="0" fillId="0" borderId="14" xfId="17" applyNumberFormat="1" applyFont="1" applyBorder="1" applyAlignment="1">
      <alignment horizontal="right" vertical="center"/>
      <protection/>
    </xf>
    <xf numFmtId="41" fontId="0" fillId="0" borderId="5" xfId="17" applyNumberFormat="1" applyFont="1" applyBorder="1" applyAlignment="1">
      <alignment horizontal="center" vertical="center"/>
      <protection/>
    </xf>
    <xf numFmtId="41" fontId="0" fillId="0" borderId="14" xfId="17" applyNumberFormat="1" applyFont="1" applyBorder="1" applyAlignment="1">
      <alignment horizontal="right" vertical="center"/>
      <protection/>
    </xf>
    <xf numFmtId="1" fontId="0" fillId="0" borderId="9" xfId="17" applyNumberFormat="1" applyFont="1" applyBorder="1" applyAlignment="1">
      <alignment horizontal="center" vertical="center"/>
      <protection/>
    </xf>
    <xf numFmtId="2" fontId="0" fillId="0" borderId="4" xfId="17" applyNumberFormat="1" applyFont="1" applyBorder="1" applyAlignment="1">
      <alignment horizontal="center" vertical="center"/>
      <protection/>
    </xf>
    <xf numFmtId="1" fontId="0" fillId="0" borderId="12" xfId="17" applyNumberFormat="1" applyFont="1" applyBorder="1" applyAlignment="1">
      <alignment horizontal="center" vertical="center"/>
      <protection/>
    </xf>
    <xf numFmtId="2" fontId="0" fillId="0" borderId="14" xfId="17" applyNumberFormat="1" applyFont="1" applyBorder="1" applyAlignment="1">
      <alignment horizontal="center" vertical="center"/>
      <protection/>
    </xf>
    <xf numFmtId="49" fontId="8" fillId="0" borderId="14" xfId="16" applyNumberFormat="1" applyFont="1" applyBorder="1" applyAlignment="1">
      <alignment horizontal="center" vertical="distributed" textRotation="255"/>
      <protection/>
    </xf>
    <xf numFmtId="1" fontId="0" fillId="0" borderId="14" xfId="17" applyNumberFormat="1" applyFont="1" applyBorder="1" applyAlignment="1">
      <alignment horizontal="center" vertical="center"/>
      <protection/>
    </xf>
    <xf numFmtId="2" fontId="10" fillId="0" borderId="14" xfId="19" applyNumberFormat="1" applyBorder="1" applyAlignment="1">
      <alignment horizontal="center" vertical="center"/>
      <protection/>
    </xf>
    <xf numFmtId="1" fontId="0" fillId="0" borderId="2" xfId="17" applyNumberFormat="1" applyFont="1" applyBorder="1" applyAlignment="1">
      <alignment horizontal="center" vertical="center"/>
      <protection/>
    </xf>
    <xf numFmtId="2" fontId="10" fillId="0" borderId="12" xfId="19" applyNumberFormat="1" applyBorder="1" applyAlignment="1">
      <alignment horizontal="center" vertical="center"/>
      <protection/>
    </xf>
    <xf numFmtId="1" fontId="10" fillId="0" borderId="2" xfId="19" applyNumberFormat="1" applyBorder="1" applyAlignment="1">
      <alignment horizontal="center" vertical="center"/>
      <protection/>
    </xf>
    <xf numFmtId="2" fontId="0" fillId="0" borderId="12" xfId="17" applyNumberFormat="1" applyFont="1" applyBorder="1" applyAlignment="1">
      <alignment horizontal="right" vertical="center"/>
      <protection/>
    </xf>
    <xf numFmtId="1" fontId="0" fillId="0" borderId="2" xfId="19" applyNumberFormat="1" applyFont="1" applyBorder="1" applyAlignment="1">
      <alignment horizontal="center" vertical="center"/>
      <protection/>
    </xf>
    <xf numFmtId="1" fontId="0" fillId="0" borderId="12" xfId="19" applyNumberFormat="1" applyFont="1" applyBorder="1" applyAlignment="1">
      <alignment horizontal="center" vertical="center"/>
      <protection/>
    </xf>
    <xf numFmtId="181" fontId="10" fillId="0" borderId="0" xfId="17" applyNumberFormat="1" applyBorder="1">
      <alignment/>
      <protection/>
    </xf>
    <xf numFmtId="2" fontId="0" fillId="0" borderId="2" xfId="17" applyNumberFormat="1" applyFont="1" applyBorder="1" applyAlignment="1">
      <alignment horizontal="center" vertical="center"/>
      <protection/>
    </xf>
    <xf numFmtId="41" fontId="0" fillId="0" borderId="2" xfId="17" applyNumberFormat="1" applyFont="1" applyBorder="1" applyAlignment="1">
      <alignment horizontal="center" vertical="center"/>
      <protection/>
    </xf>
    <xf numFmtId="41" fontId="0" fillId="0" borderId="6" xfId="17" applyNumberFormat="1" applyFont="1" applyBorder="1" applyAlignment="1">
      <alignment horizontal="center" vertical="center"/>
      <protection/>
    </xf>
    <xf numFmtId="0" fontId="0" fillId="0" borderId="15" xfId="16" applyBorder="1" applyAlignment="1">
      <alignment horizontal="center" vertical="distributed" textRotation="255"/>
      <protection/>
    </xf>
    <xf numFmtId="49" fontId="0" fillId="0" borderId="2" xfId="17" applyNumberFormat="1" applyFont="1" applyBorder="1" applyAlignment="1">
      <alignment horizontal="center" vertical="center"/>
      <protection/>
    </xf>
    <xf numFmtId="41" fontId="0" fillId="0" borderId="14" xfId="17" applyNumberFormat="1" applyFont="1" applyBorder="1" applyAlignment="1">
      <alignment horizontal="center" vertical="center"/>
      <protection/>
    </xf>
    <xf numFmtId="41" fontId="0" fillId="0" borderId="11" xfId="17" applyNumberFormat="1" applyFont="1" applyBorder="1" applyAlignment="1">
      <alignment horizontal="center" vertical="center"/>
      <protection/>
    </xf>
    <xf numFmtId="181" fontId="8" fillId="0" borderId="2" xfId="17" applyNumberFormat="1" applyFont="1" applyBorder="1" applyAlignment="1">
      <alignment horizontal="center"/>
      <protection/>
    </xf>
    <xf numFmtId="181" fontId="0" fillId="0" borderId="2" xfId="17" applyNumberFormat="1" applyFont="1" applyBorder="1" applyAlignment="1">
      <alignment horizontal="center" vertical="center"/>
      <protection/>
    </xf>
    <xf numFmtId="211" fontId="0" fillId="0" borderId="2" xfId="17" applyNumberFormat="1" applyFont="1" applyBorder="1" applyAlignment="1">
      <alignment horizontal="right" vertical="center"/>
      <protection/>
    </xf>
    <xf numFmtId="181" fontId="8" fillId="0" borderId="0" xfId="17" applyNumberFormat="1" applyFont="1" applyBorder="1">
      <alignment/>
      <protection/>
    </xf>
    <xf numFmtId="181" fontId="7" fillId="0" borderId="0" xfId="17" applyNumberFormat="1" applyFont="1" applyBorder="1" applyAlignment="1">
      <alignment horizontal="center"/>
      <protection/>
    </xf>
    <xf numFmtId="181" fontId="8" fillId="0" borderId="0" xfId="17" applyNumberFormat="1" applyFont="1" applyBorder="1" applyAlignment="1">
      <alignment horizontal="center"/>
      <protection/>
    </xf>
    <xf numFmtId="209" fontId="8" fillId="0" borderId="0" xfId="17" applyNumberFormat="1" applyFont="1" applyBorder="1" applyAlignment="1">
      <alignment horizontal="center"/>
      <protection/>
    </xf>
    <xf numFmtId="181" fontId="37" fillId="0" borderId="0" xfId="17" applyNumberFormat="1" applyFont="1">
      <alignment/>
      <protection/>
    </xf>
    <xf numFmtId="181" fontId="39" fillId="0" borderId="0" xfId="17" applyNumberFormat="1" applyFont="1">
      <alignment/>
      <protection/>
    </xf>
    <xf numFmtId="0" fontId="37" fillId="0" borderId="0" xfId="17" applyFont="1">
      <alignment/>
      <protection/>
    </xf>
    <xf numFmtId="0" fontId="8" fillId="0" borderId="0" xfId="17" applyFont="1">
      <alignment/>
      <protection/>
    </xf>
    <xf numFmtId="0" fontId="10" fillId="0" borderId="0" xfId="17" applyFont="1">
      <alignment/>
      <protection/>
    </xf>
    <xf numFmtId="181" fontId="10" fillId="0" borderId="0" xfId="17" applyNumberFormat="1" applyFont="1">
      <alignment/>
      <protection/>
    </xf>
    <xf numFmtId="181" fontId="41" fillId="0" borderId="0" xfId="17" applyNumberFormat="1" applyFont="1">
      <alignment/>
      <protection/>
    </xf>
    <xf numFmtId="181" fontId="31" fillId="0" borderId="0" xfId="17" applyNumberFormat="1" applyFont="1">
      <alignment/>
      <protection/>
    </xf>
    <xf numFmtId="0" fontId="9" fillId="0" borderId="7" xfId="16" applyFont="1" applyBorder="1" applyAlignment="1">
      <alignment horizontal="right"/>
      <protection/>
    </xf>
    <xf numFmtId="0" fontId="0" fillId="0" borderId="0" xfId="16">
      <alignment/>
      <protection/>
    </xf>
    <xf numFmtId="0" fontId="27" fillId="0" borderId="0" xfId="16" applyFont="1" applyAlignment="1">
      <alignment horizontal="center"/>
      <protection/>
    </xf>
    <xf numFmtId="181" fontId="0" fillId="0" borderId="13" xfId="16" applyNumberFormat="1" applyFont="1" applyBorder="1" applyAlignment="1">
      <alignment vertical="center"/>
      <protection/>
    </xf>
    <xf numFmtId="41" fontId="0" fillId="0" borderId="8" xfId="16" applyNumberFormat="1" applyFont="1" applyBorder="1" applyAlignment="1">
      <alignment horizontal="center" vertical="center"/>
      <protection/>
    </xf>
    <xf numFmtId="222" fontId="0" fillId="0" borderId="0" xfId="16" applyNumberFormat="1" applyFont="1" applyBorder="1" applyAlignment="1">
      <alignment horizontal="center" vertical="center"/>
      <protection/>
    </xf>
    <xf numFmtId="41" fontId="0" fillId="0" borderId="8" xfId="16" applyNumberFormat="1" applyFont="1" applyBorder="1" applyAlignment="1">
      <alignment vertical="center"/>
      <protection/>
    </xf>
    <xf numFmtId="189" fontId="0" fillId="0" borderId="8" xfId="16" applyNumberFormat="1" applyFont="1" applyBorder="1" applyAlignment="1">
      <alignment horizontal="right" vertical="center"/>
      <protection/>
    </xf>
    <xf numFmtId="198" fontId="0" fillId="0" borderId="0" xfId="16" applyNumberFormat="1" applyFont="1" applyBorder="1" applyAlignment="1">
      <alignment horizontal="right" vertical="center"/>
      <protection/>
    </xf>
    <xf numFmtId="0" fontId="3" fillId="0" borderId="0" xfId="16" applyFont="1">
      <alignment/>
      <protection/>
    </xf>
    <xf numFmtId="41" fontId="0" fillId="0" borderId="11" xfId="16" applyNumberFormat="1" applyFont="1" applyBorder="1" applyAlignment="1">
      <alignment vertical="center"/>
      <protection/>
    </xf>
    <xf numFmtId="41" fontId="0" fillId="0" borderId="0" xfId="16" applyNumberFormat="1" applyFont="1" applyBorder="1" applyAlignment="1">
      <alignment vertical="center"/>
      <protection/>
    </xf>
    <xf numFmtId="189" fontId="0" fillId="0" borderId="0" xfId="16" applyNumberFormat="1" applyFont="1" applyBorder="1" applyAlignment="1">
      <alignment horizontal="right" vertical="center"/>
      <protection/>
    </xf>
    <xf numFmtId="222" fontId="0" fillId="0" borderId="0" xfId="16" applyNumberFormat="1" applyFont="1" applyBorder="1" applyAlignment="1">
      <alignment vertical="center"/>
      <protection/>
    </xf>
    <xf numFmtId="0" fontId="29" fillId="0" borderId="0" xfId="16" applyFont="1">
      <alignment/>
      <protection/>
    </xf>
    <xf numFmtId="0" fontId="18" fillId="0" borderId="0" xfId="16" applyFont="1">
      <alignment/>
      <protection/>
    </xf>
    <xf numFmtId="0" fontId="9" fillId="0" borderId="0" xfId="16" applyFont="1" applyAlignment="1">
      <alignment vertical="center"/>
      <protection/>
    </xf>
    <xf numFmtId="181" fontId="9" fillId="0" borderId="0" xfId="16" applyNumberFormat="1" applyFont="1" applyAlignment="1">
      <alignment vertical="center"/>
      <protection/>
    </xf>
    <xf numFmtId="181" fontId="10" fillId="0" borderId="0" xfId="16" applyNumberFormat="1" applyFont="1">
      <alignment/>
      <protection/>
    </xf>
    <xf numFmtId="0" fontId="22" fillId="0" borderId="0" xfId="16" applyFont="1">
      <alignment/>
      <protection/>
    </xf>
    <xf numFmtId="0" fontId="21" fillId="0" borderId="0" xfId="16" applyFont="1">
      <alignment/>
      <protection/>
    </xf>
    <xf numFmtId="0" fontId="0" fillId="0" borderId="0" xfId="16" applyFont="1">
      <alignment/>
      <protection/>
    </xf>
    <xf numFmtId="0" fontId="27" fillId="0" borderId="0" xfId="16" applyFont="1">
      <alignment/>
      <protection/>
    </xf>
    <xf numFmtId="0" fontId="27" fillId="0" borderId="0" xfId="16" applyFont="1" applyBorder="1">
      <alignment/>
      <protection/>
    </xf>
    <xf numFmtId="0" fontId="8" fillId="0" borderId="2" xfId="16" applyFont="1" applyBorder="1" applyAlignment="1">
      <alignment horizontal="center" vertical="center"/>
      <protection/>
    </xf>
    <xf numFmtId="0" fontId="8" fillId="0" borderId="2" xfId="16" applyFont="1" applyBorder="1" applyAlignment="1">
      <alignment horizontal="center" vertical="center" wrapText="1"/>
      <protection/>
    </xf>
    <xf numFmtId="200" fontId="0" fillId="0" borderId="2" xfId="16" applyNumberFormat="1" applyFont="1" applyBorder="1" applyAlignment="1">
      <alignment horizontal="center" vertical="center"/>
      <protection/>
    </xf>
    <xf numFmtId="41" fontId="9" fillId="0" borderId="8" xfId="16" applyNumberFormat="1" applyFont="1" applyBorder="1" applyAlignment="1">
      <alignment horizontal="center" vertical="center"/>
      <protection/>
    </xf>
    <xf numFmtId="41" fontId="9" fillId="0" borderId="0" xfId="16" applyNumberFormat="1" applyFont="1" applyBorder="1" applyAlignment="1">
      <alignment horizontal="center" vertical="center"/>
      <protection/>
    </xf>
    <xf numFmtId="195" fontId="0" fillId="0" borderId="2" xfId="16" applyNumberFormat="1" applyFont="1" applyBorder="1" applyAlignment="1">
      <alignment horizontal="center" vertical="center"/>
      <protection/>
    </xf>
    <xf numFmtId="41" fontId="8" fillId="0" borderId="0" xfId="16" applyNumberFormat="1" applyFont="1" applyBorder="1" applyAlignment="1">
      <alignment horizontal="center" vertical="center"/>
      <protection/>
    </xf>
    <xf numFmtId="41" fontId="8" fillId="0" borderId="7" xfId="16" applyNumberFormat="1" applyFont="1" applyBorder="1" applyAlignment="1">
      <alignment horizontal="center" vertical="center"/>
      <protection/>
    </xf>
    <xf numFmtId="0" fontId="16" fillId="0" borderId="0" xfId="16" applyFont="1">
      <alignment/>
      <protection/>
    </xf>
    <xf numFmtId="0" fontId="16" fillId="0" borderId="0" xfId="16" applyFont="1" applyAlignment="1">
      <alignment vertical="center"/>
      <protection/>
    </xf>
    <xf numFmtId="0" fontId="9" fillId="0" borderId="0" xfId="16" applyFont="1" applyAlignment="1">
      <alignment horizontal="distributed" vertical="center"/>
      <protection/>
    </xf>
    <xf numFmtId="0" fontId="22" fillId="0" borderId="0" xfId="16" applyFont="1" applyAlignment="1">
      <alignment vertical="center"/>
      <protection/>
    </xf>
    <xf numFmtId="0" fontId="30" fillId="0" borderId="0" xfId="16" applyFont="1">
      <alignment/>
      <protection/>
    </xf>
    <xf numFmtId="0" fontId="8" fillId="0" borderId="2" xfId="16" applyFont="1" applyBorder="1" applyAlignment="1">
      <alignment horizontal="left" vertical="center" wrapText="1"/>
      <protection/>
    </xf>
    <xf numFmtId="0" fontId="8" fillId="0" borderId="8" xfId="16" applyFont="1" applyBorder="1" applyAlignment="1">
      <alignment horizontal="center" vertical="center"/>
      <protection/>
    </xf>
    <xf numFmtId="0" fontId="21" fillId="0" borderId="0" xfId="16" applyFont="1" applyAlignment="1">
      <alignment vertical="center"/>
      <protection/>
    </xf>
    <xf numFmtId="41" fontId="18" fillId="0" borderId="7" xfId="26" applyNumberFormat="1" applyFont="1" applyBorder="1" applyAlignment="1">
      <alignment horizontal="center" vertical="center"/>
      <protection/>
    </xf>
    <xf numFmtId="43" fontId="18" fillId="0" borderId="7" xfId="26" applyNumberFormat="1" applyFont="1" applyBorder="1" applyAlignment="1">
      <alignment horizontal="center" vertical="center"/>
      <protection/>
    </xf>
    <xf numFmtId="181" fontId="34" fillId="0" borderId="0" xfId="25" applyNumberFormat="1" applyFont="1">
      <alignment/>
      <protection/>
    </xf>
    <xf numFmtId="181" fontId="8" fillId="0" borderId="0" xfId="25" applyNumberFormat="1" applyFont="1" applyAlignment="1">
      <alignment horizontal="centerContinuous"/>
      <protection/>
    </xf>
    <xf numFmtId="181" fontId="10" fillId="0" borderId="0" xfId="25" applyNumberFormat="1">
      <alignment/>
      <protection/>
    </xf>
    <xf numFmtId="181" fontId="7" fillId="0" borderId="18" xfId="25" applyNumberFormat="1" applyFont="1" applyBorder="1" applyAlignment="1">
      <alignment horizontal="right" vertical="top"/>
      <protection/>
    </xf>
    <xf numFmtId="181" fontId="8" fillId="0" borderId="19" xfId="25" applyNumberFormat="1" applyFont="1" applyBorder="1" applyAlignment="1">
      <alignment horizontal="centerContinuous"/>
      <protection/>
    </xf>
    <xf numFmtId="181" fontId="8" fillId="0" borderId="20" xfId="25" applyNumberFormat="1" applyFont="1" applyBorder="1" applyAlignment="1">
      <alignment horizontal="centerContinuous"/>
      <protection/>
    </xf>
    <xf numFmtId="181" fontId="8" fillId="0" borderId="21" xfId="25" applyNumberFormat="1" applyFont="1" applyBorder="1" applyAlignment="1">
      <alignment horizontal="left"/>
      <protection/>
    </xf>
    <xf numFmtId="181" fontId="8" fillId="0" borderId="22" xfId="25" applyNumberFormat="1" applyFont="1" applyBorder="1" applyAlignment="1">
      <alignment horizontal="centerContinuous"/>
      <protection/>
    </xf>
    <xf numFmtId="181" fontId="8" fillId="0" borderId="23" xfId="25" applyNumberFormat="1" applyFont="1" applyBorder="1" applyAlignment="1">
      <alignment horizontal="centerContinuous"/>
      <protection/>
    </xf>
    <xf numFmtId="181" fontId="8" fillId="0" borderId="16" xfId="25" applyNumberFormat="1" applyFont="1" applyBorder="1" applyAlignment="1">
      <alignment horizontal="centerContinuous"/>
      <protection/>
    </xf>
    <xf numFmtId="181" fontId="8" fillId="0" borderId="24" xfId="25" applyNumberFormat="1" applyFont="1" applyBorder="1" applyAlignment="1">
      <alignment horizontal="centerContinuous"/>
      <protection/>
    </xf>
    <xf numFmtId="0" fontId="8" fillId="0" borderId="25" xfId="25" applyFont="1" applyBorder="1" applyAlignment="1">
      <alignment horizontal="centerContinuous"/>
      <protection/>
    </xf>
    <xf numFmtId="181" fontId="27" fillId="0" borderId="0" xfId="25" applyNumberFormat="1" applyFont="1">
      <alignment/>
      <protection/>
    </xf>
    <xf numFmtId="181" fontId="7" fillId="0" borderId="26" xfId="25" applyNumberFormat="1" applyFont="1" applyBorder="1" applyAlignment="1">
      <alignment/>
      <protection/>
    </xf>
    <xf numFmtId="181" fontId="8" fillId="0" borderId="27" xfId="25" applyNumberFormat="1" applyFont="1" applyBorder="1" applyAlignment="1">
      <alignment horizontal="center"/>
      <protection/>
    </xf>
    <xf numFmtId="181" fontId="8" fillId="0" borderId="17" xfId="25" applyNumberFormat="1" applyFont="1" applyBorder="1" applyAlignment="1">
      <alignment horizontal="center"/>
      <protection/>
    </xf>
    <xf numFmtId="181" fontId="8" fillId="0" borderId="28" xfId="25" applyNumberFormat="1" applyFont="1" applyBorder="1" applyAlignment="1">
      <alignment horizontal="center"/>
      <protection/>
    </xf>
    <xf numFmtId="181" fontId="8" fillId="0" borderId="26" xfId="25" applyNumberFormat="1" applyFont="1" applyBorder="1">
      <alignment/>
      <protection/>
    </xf>
    <xf numFmtId="181" fontId="12" fillId="0" borderId="17" xfId="25" applyNumberFormat="1" applyFont="1" applyBorder="1" applyAlignment="1">
      <alignment horizontal="center"/>
      <protection/>
    </xf>
    <xf numFmtId="181" fontId="12" fillId="0" borderId="28" xfId="25" applyNumberFormat="1" applyFont="1" applyBorder="1" applyAlignment="1">
      <alignment horizontal="center"/>
      <protection/>
    </xf>
    <xf numFmtId="181" fontId="12" fillId="0" borderId="29" xfId="25" applyNumberFormat="1" applyFont="1" applyBorder="1" applyAlignment="1">
      <alignment horizontal="right"/>
      <protection/>
    </xf>
    <xf numFmtId="181" fontId="27" fillId="0" borderId="0" xfId="25" applyNumberFormat="1" applyFont="1" applyBorder="1">
      <alignment/>
      <protection/>
    </xf>
    <xf numFmtId="181" fontId="7" fillId="0" borderId="21" xfId="25" applyNumberFormat="1" applyFont="1" applyBorder="1" applyAlignment="1">
      <alignment/>
      <protection/>
    </xf>
    <xf numFmtId="181" fontId="8" fillId="0" borderId="30" xfId="25" applyNumberFormat="1" applyFont="1" applyBorder="1" applyAlignment="1">
      <alignment horizontal="center"/>
      <protection/>
    </xf>
    <xf numFmtId="181" fontId="8" fillId="0" borderId="31" xfId="25" applyNumberFormat="1" applyFont="1" applyBorder="1" applyAlignment="1">
      <alignment horizontal="center"/>
      <protection/>
    </xf>
    <xf numFmtId="181" fontId="8" fillId="0" borderId="32" xfId="25" applyNumberFormat="1" applyFont="1" applyBorder="1" applyAlignment="1">
      <alignment horizontal="center"/>
      <protection/>
    </xf>
    <xf numFmtId="181" fontId="8" fillId="0" borderId="33" xfId="25" applyNumberFormat="1" applyFont="1" applyBorder="1">
      <alignment/>
      <protection/>
    </xf>
    <xf numFmtId="1" fontId="10" fillId="0" borderId="34" xfId="25" applyNumberFormat="1" applyFont="1" applyBorder="1" applyAlignment="1">
      <alignment horizontal="center" vertical="center"/>
      <protection/>
    </xf>
    <xf numFmtId="2" fontId="10" fillId="0" borderId="2" xfId="25" applyNumberFormat="1" applyFont="1" applyBorder="1" applyAlignment="1">
      <alignment horizontal="center" vertical="center"/>
      <protection/>
    </xf>
    <xf numFmtId="2" fontId="0" fillId="0" borderId="15" xfId="25" applyNumberFormat="1" applyFont="1" applyBorder="1" applyAlignment="1">
      <alignment horizontal="center" vertical="center"/>
      <protection/>
    </xf>
    <xf numFmtId="2" fontId="10" fillId="0" borderId="15" xfId="25" applyNumberFormat="1" applyFont="1" applyBorder="1" applyAlignment="1">
      <alignment horizontal="center" vertical="center"/>
      <protection/>
    </xf>
    <xf numFmtId="217" fontId="10" fillId="0" borderId="6" xfId="25" applyNumberFormat="1" applyFont="1" applyBorder="1" applyAlignment="1">
      <alignment horizontal="center" vertical="center"/>
      <protection/>
    </xf>
    <xf numFmtId="217" fontId="10" fillId="0" borderId="6" xfId="25" applyNumberFormat="1" applyFont="1" applyBorder="1" applyAlignment="1">
      <alignment horizontal="right" vertical="center"/>
      <protection/>
    </xf>
    <xf numFmtId="217" fontId="10" fillId="0" borderId="10" xfId="25" applyNumberFormat="1" applyFont="1" applyBorder="1" applyAlignment="1">
      <alignment horizontal="center" vertical="center"/>
      <protection/>
    </xf>
    <xf numFmtId="49" fontId="10" fillId="0" borderId="1" xfId="25" applyNumberFormat="1" applyBorder="1" applyAlignment="1">
      <alignment horizontal="left" vertical="center"/>
      <protection/>
    </xf>
    <xf numFmtId="2" fontId="10" fillId="0" borderId="4" xfId="25" applyNumberFormat="1" applyFont="1" applyBorder="1" applyAlignment="1">
      <alignment horizontal="center" vertical="center"/>
      <protection/>
    </xf>
    <xf numFmtId="2" fontId="10" fillId="0" borderId="35" xfId="25" applyNumberFormat="1" applyFont="1" applyBorder="1" applyAlignment="1">
      <alignment horizontal="center" vertical="center"/>
      <protection/>
    </xf>
    <xf numFmtId="181" fontId="7" fillId="0" borderId="18" xfId="25" applyNumberFormat="1" applyFont="1" applyBorder="1" applyAlignment="1">
      <alignment/>
      <protection/>
    </xf>
    <xf numFmtId="181" fontId="8" fillId="0" borderId="5" xfId="25" applyNumberFormat="1" applyFont="1" applyBorder="1" applyAlignment="1">
      <alignment horizontal="center"/>
      <protection/>
    </xf>
    <xf numFmtId="181" fontId="8" fillId="0" borderId="14" xfId="25" applyNumberFormat="1" applyFont="1" applyBorder="1" applyAlignment="1">
      <alignment horizontal="center"/>
      <protection/>
    </xf>
    <xf numFmtId="181" fontId="8" fillId="0" borderId="11" xfId="25" applyNumberFormat="1" applyFont="1" applyBorder="1" applyAlignment="1">
      <alignment horizontal="center"/>
      <protection/>
    </xf>
    <xf numFmtId="0" fontId="8" fillId="0" borderId="36" xfId="25" applyFont="1" applyBorder="1">
      <alignment/>
      <protection/>
    </xf>
    <xf numFmtId="1" fontId="10" fillId="0" borderId="37" xfId="25" applyNumberFormat="1" applyFont="1" applyBorder="1" applyAlignment="1">
      <alignment horizontal="center" vertical="center"/>
      <protection/>
    </xf>
    <xf numFmtId="2" fontId="0" fillId="0" borderId="2" xfId="25" applyNumberFormat="1" applyFont="1" applyBorder="1" applyAlignment="1">
      <alignment horizontal="center" vertical="center"/>
      <protection/>
    </xf>
    <xf numFmtId="2" fontId="10" fillId="0" borderId="1" xfId="25" applyNumberFormat="1" applyFont="1" applyBorder="1" applyAlignment="1">
      <alignment horizontal="center" vertical="center"/>
      <protection/>
    </xf>
    <xf numFmtId="181" fontId="8" fillId="0" borderId="18" xfId="25" applyNumberFormat="1" applyFont="1" applyBorder="1" applyAlignment="1">
      <alignment horizontal="center"/>
      <protection/>
    </xf>
    <xf numFmtId="181" fontId="8" fillId="0" borderId="5" xfId="25" applyNumberFormat="1" applyFont="1" applyBorder="1">
      <alignment/>
      <protection/>
    </xf>
    <xf numFmtId="181" fontId="8" fillId="0" borderId="14" xfId="25" applyNumberFormat="1" applyFont="1" applyBorder="1">
      <alignment/>
      <protection/>
    </xf>
    <xf numFmtId="181" fontId="8" fillId="0" borderId="11" xfId="25" applyNumberFormat="1" applyFont="1" applyBorder="1">
      <alignment/>
      <protection/>
    </xf>
    <xf numFmtId="0" fontId="8" fillId="0" borderId="18" xfId="25" applyFont="1" applyBorder="1">
      <alignment/>
      <protection/>
    </xf>
    <xf numFmtId="2" fontId="10" fillId="0" borderId="14" xfId="25" applyNumberFormat="1" applyFont="1" applyBorder="1" applyAlignment="1">
      <alignment horizontal="center" vertical="center"/>
      <protection/>
    </xf>
    <xf numFmtId="217" fontId="10" fillId="0" borderId="9" xfId="25" applyNumberFormat="1" applyFont="1" applyBorder="1" applyAlignment="1">
      <alignment horizontal="center" vertical="center"/>
      <protection/>
    </xf>
    <xf numFmtId="217" fontId="10" fillId="0" borderId="9" xfId="25" applyNumberFormat="1" applyFont="1" applyBorder="1" applyAlignment="1">
      <alignment horizontal="right" vertical="center"/>
      <protection/>
    </xf>
    <xf numFmtId="217" fontId="10" fillId="0" borderId="7" xfId="25" applyNumberFormat="1" applyFont="1" applyBorder="1" applyAlignment="1">
      <alignment horizontal="center" vertical="center"/>
      <protection/>
    </xf>
    <xf numFmtId="49" fontId="10" fillId="0" borderId="4" xfId="25" applyNumberFormat="1" applyFont="1" applyBorder="1" applyAlignment="1">
      <alignment horizontal="left" vertical="center"/>
      <protection/>
    </xf>
    <xf numFmtId="2" fontId="10" fillId="0" borderId="38" xfId="25" applyNumberFormat="1" applyFont="1" applyBorder="1" applyAlignment="1">
      <alignment horizontal="center" vertical="center"/>
      <protection/>
    </xf>
    <xf numFmtId="0" fontId="8" fillId="0" borderId="0" xfId="25" applyFont="1" applyBorder="1">
      <alignment/>
      <protection/>
    </xf>
    <xf numFmtId="2" fontId="8" fillId="0" borderId="14" xfId="25" applyNumberFormat="1" applyFont="1" applyBorder="1" applyAlignment="1">
      <alignment horizontal="center"/>
      <protection/>
    </xf>
    <xf numFmtId="0" fontId="0" fillId="0" borderId="33" xfId="25" applyFont="1" applyBorder="1">
      <alignment/>
      <protection/>
    </xf>
    <xf numFmtId="2" fontId="10" fillId="0" borderId="9" xfId="25" applyNumberFormat="1" applyFont="1" applyBorder="1" applyAlignment="1">
      <alignment horizontal="center" vertical="center"/>
      <protection/>
    </xf>
    <xf numFmtId="217" fontId="0" fillId="0" borderId="10" xfId="25" applyNumberFormat="1" applyFont="1" applyBorder="1" applyAlignment="1">
      <alignment horizontal="center" vertical="center"/>
      <protection/>
    </xf>
    <xf numFmtId="1" fontId="8" fillId="0" borderId="5" xfId="25" applyNumberFormat="1" applyFont="1" applyBorder="1" applyAlignment="1">
      <alignment horizontal="center"/>
      <protection/>
    </xf>
    <xf numFmtId="181" fontId="8" fillId="0" borderId="39" xfId="25" applyNumberFormat="1" applyFont="1" applyBorder="1">
      <alignment/>
      <protection/>
    </xf>
    <xf numFmtId="0" fontId="10" fillId="0" borderId="40" xfId="25" applyFont="1" applyBorder="1">
      <alignment/>
      <protection/>
    </xf>
    <xf numFmtId="0" fontId="10" fillId="0" borderId="12" xfId="25" applyFont="1" applyBorder="1">
      <alignment/>
      <protection/>
    </xf>
    <xf numFmtId="2" fontId="10" fillId="0" borderId="5" xfId="25" applyNumberFormat="1" applyFont="1" applyBorder="1" applyAlignment="1">
      <alignment horizontal="center" vertical="center"/>
      <protection/>
    </xf>
    <xf numFmtId="217" fontId="10" fillId="0" borderId="0" xfId="25" applyNumberFormat="1" applyFont="1" applyBorder="1" applyAlignment="1">
      <alignment horizontal="center" vertical="center"/>
      <protection/>
    </xf>
    <xf numFmtId="217" fontId="10" fillId="0" borderId="13" xfId="25" applyNumberFormat="1" applyFont="1" applyBorder="1" applyAlignment="1">
      <alignment horizontal="right" vertical="center"/>
      <protection/>
    </xf>
    <xf numFmtId="217" fontId="10" fillId="0" borderId="8" xfId="25" applyNumberFormat="1" applyFont="1" applyBorder="1" applyAlignment="1">
      <alignment horizontal="center" vertical="center"/>
      <protection/>
    </xf>
    <xf numFmtId="49" fontId="10" fillId="0" borderId="3" xfId="25" applyNumberFormat="1" applyFont="1" applyBorder="1" applyAlignment="1">
      <alignment horizontal="left" vertical="center"/>
      <protection/>
    </xf>
    <xf numFmtId="2" fontId="10" fillId="0" borderId="0" xfId="25" applyNumberFormat="1" applyFont="1" applyBorder="1" applyAlignment="1">
      <alignment horizontal="center" vertical="center"/>
      <protection/>
    </xf>
    <xf numFmtId="2" fontId="10" fillId="0" borderId="13" xfId="25" applyNumberFormat="1" applyFont="1" applyBorder="1" applyAlignment="1">
      <alignment horizontal="center" vertical="center"/>
      <protection/>
    </xf>
    <xf numFmtId="2" fontId="10" fillId="0" borderId="41" xfId="25" applyNumberFormat="1" applyFont="1" applyBorder="1" applyAlignment="1">
      <alignment horizontal="center" vertical="center"/>
      <protection/>
    </xf>
    <xf numFmtId="181" fontId="10" fillId="0" borderId="0" xfId="25" applyNumberFormat="1" applyBorder="1">
      <alignment/>
      <protection/>
    </xf>
    <xf numFmtId="1" fontId="10" fillId="0" borderId="5" xfId="25" applyNumberFormat="1" applyFont="1" applyBorder="1" applyAlignment="1">
      <alignment horizontal="center"/>
      <protection/>
    </xf>
    <xf numFmtId="211" fontId="10" fillId="0" borderId="14" xfId="25" applyNumberFormat="1" applyFont="1" applyBorder="1" applyAlignment="1">
      <alignment horizontal="center"/>
      <protection/>
    </xf>
    <xf numFmtId="181" fontId="10" fillId="0" borderId="14" xfId="25" applyNumberFormat="1" applyFont="1" applyBorder="1" applyAlignment="1">
      <alignment horizontal="center"/>
      <protection/>
    </xf>
    <xf numFmtId="181" fontId="10" fillId="0" borderId="11" xfId="25" applyNumberFormat="1" applyFont="1" applyBorder="1" applyAlignment="1">
      <alignment horizontal="center"/>
      <protection/>
    </xf>
    <xf numFmtId="181" fontId="8" fillId="0" borderId="18" xfId="25" applyNumberFormat="1" applyFont="1" applyBorder="1" applyAlignment="1">
      <alignment horizontal="left"/>
      <protection/>
    </xf>
    <xf numFmtId="49" fontId="10" fillId="0" borderId="4" xfId="25" applyNumberFormat="1" applyBorder="1" applyAlignment="1">
      <alignment horizontal="left" vertical="center"/>
      <protection/>
    </xf>
    <xf numFmtId="2" fontId="10" fillId="0" borderId="7" xfId="25" applyNumberFormat="1" applyFont="1" applyBorder="1" applyAlignment="1">
      <alignment horizontal="center" vertical="center"/>
      <protection/>
    </xf>
    <xf numFmtId="2" fontId="10" fillId="0" borderId="42" xfId="25" applyNumberFormat="1" applyFont="1" applyBorder="1" applyAlignment="1">
      <alignment horizontal="center" vertical="center"/>
      <protection/>
    </xf>
    <xf numFmtId="1" fontId="10" fillId="0" borderId="0" xfId="25" applyNumberFormat="1" applyFont="1" applyBorder="1">
      <alignment/>
      <protection/>
    </xf>
    <xf numFmtId="2" fontId="10" fillId="0" borderId="11" xfId="25" applyNumberFormat="1" applyFont="1" applyBorder="1" applyAlignment="1">
      <alignment horizontal="center"/>
      <protection/>
    </xf>
    <xf numFmtId="181" fontId="10" fillId="0" borderId="11" xfId="25" applyNumberFormat="1" applyFont="1" applyBorder="1">
      <alignment/>
      <protection/>
    </xf>
    <xf numFmtId="181" fontId="8" fillId="0" borderId="39" xfId="25" applyNumberFormat="1" applyFont="1" applyBorder="1" applyAlignment="1">
      <alignment horizontal="left"/>
      <protection/>
    </xf>
    <xf numFmtId="1" fontId="10" fillId="0" borderId="40" xfId="25" applyNumberFormat="1" applyFont="1" applyBorder="1" applyAlignment="1">
      <alignment horizontal="center" vertical="center"/>
      <protection/>
    </xf>
    <xf numFmtId="2" fontId="10" fillId="0" borderId="12" xfId="25" applyNumberFormat="1" applyFont="1" applyBorder="1" applyAlignment="1">
      <alignment horizontal="center" vertical="center"/>
      <protection/>
    </xf>
    <xf numFmtId="2" fontId="10" fillId="0" borderId="11" xfId="25" applyNumberFormat="1" applyFont="1" applyBorder="1" applyAlignment="1">
      <alignment horizontal="center" vertical="center"/>
      <protection/>
    </xf>
    <xf numFmtId="2" fontId="10" fillId="0" borderId="3" xfId="25" applyNumberFormat="1" applyFont="1" applyBorder="1" applyAlignment="1">
      <alignment horizontal="left" vertical="center"/>
      <protection/>
    </xf>
    <xf numFmtId="1" fontId="10" fillId="0" borderId="5" xfId="25" applyNumberFormat="1" applyFont="1" applyBorder="1">
      <alignment/>
      <protection/>
    </xf>
    <xf numFmtId="2" fontId="10" fillId="0" borderId="14" xfId="25" applyNumberFormat="1" applyFont="1" applyBorder="1" applyAlignment="1">
      <alignment horizontal="center"/>
      <protection/>
    </xf>
    <xf numFmtId="217" fontId="10" fillId="0" borderId="11" xfId="25" applyNumberFormat="1" applyFont="1" applyBorder="1" applyAlignment="1">
      <alignment horizontal="right" vertical="center"/>
      <protection/>
    </xf>
    <xf numFmtId="49" fontId="10" fillId="0" borderId="5" xfId="25" applyNumberFormat="1" applyBorder="1" applyAlignment="1">
      <alignment horizontal="left" vertical="center"/>
      <protection/>
    </xf>
    <xf numFmtId="181" fontId="8" fillId="0" borderId="33" xfId="25" applyNumberFormat="1" applyFont="1" applyBorder="1" applyAlignment="1">
      <alignment horizontal="left"/>
      <protection/>
    </xf>
    <xf numFmtId="1" fontId="10" fillId="0" borderId="19" xfId="25" applyNumberFormat="1" applyFont="1" applyBorder="1" applyAlignment="1">
      <alignment horizontal="center" vertical="center"/>
      <protection/>
    </xf>
    <xf numFmtId="2" fontId="10" fillId="0" borderId="4" xfId="25" applyNumberFormat="1" applyFont="1" applyBorder="1" applyAlignment="1">
      <alignment horizontal="left" vertical="center"/>
      <protection/>
    </xf>
    <xf numFmtId="181" fontId="10" fillId="0" borderId="5" xfId="25" applyNumberFormat="1" applyFont="1" applyBorder="1">
      <alignment/>
      <protection/>
    </xf>
    <xf numFmtId="181" fontId="10" fillId="0" borderId="14" xfId="25" applyNumberFormat="1" applyFont="1" applyBorder="1">
      <alignment/>
      <protection/>
    </xf>
    <xf numFmtId="181" fontId="8" fillId="0" borderId="40" xfId="25" applyNumberFormat="1" applyFont="1" applyBorder="1">
      <alignment/>
      <protection/>
    </xf>
    <xf numFmtId="1" fontId="10" fillId="0" borderId="43" xfId="25" applyNumberFormat="1" applyFont="1" applyBorder="1" applyAlignment="1">
      <alignment horizontal="center" vertical="center"/>
      <protection/>
    </xf>
    <xf numFmtId="181" fontId="8" fillId="0" borderId="40" xfId="25" applyNumberFormat="1" applyFont="1" applyBorder="1" applyAlignment="1">
      <alignment vertical="center"/>
      <protection/>
    </xf>
    <xf numFmtId="2" fontId="10" fillId="0" borderId="9" xfId="25" applyNumberFormat="1" applyFont="1" applyBorder="1" applyAlignment="1">
      <alignment horizontal="right" vertical="center"/>
      <protection/>
    </xf>
    <xf numFmtId="181" fontId="8" fillId="0" borderId="44" xfId="25" applyNumberFormat="1" applyFont="1" applyBorder="1" applyAlignment="1">
      <alignment horizontal="left"/>
      <protection/>
    </xf>
    <xf numFmtId="2" fontId="10" fillId="0" borderId="11" xfId="25" applyNumberFormat="1" applyFont="1" applyBorder="1" applyAlignment="1">
      <alignment horizontal="right" vertical="center"/>
      <protection/>
    </xf>
    <xf numFmtId="49" fontId="10" fillId="0" borderId="5" xfId="25" applyNumberFormat="1" applyFont="1" applyBorder="1" applyAlignment="1">
      <alignment horizontal="left" vertical="center"/>
      <protection/>
    </xf>
    <xf numFmtId="181" fontId="8" fillId="0" borderId="45" xfId="25" applyNumberFormat="1" applyFont="1" applyBorder="1" applyAlignment="1">
      <alignment horizontal="left"/>
      <protection/>
    </xf>
    <xf numFmtId="1" fontId="10" fillId="0" borderId="27" xfId="25" applyNumberFormat="1" applyFont="1" applyBorder="1" applyAlignment="1">
      <alignment horizontal="center" vertical="center"/>
      <protection/>
    </xf>
    <xf numFmtId="2" fontId="10" fillId="0" borderId="17" xfId="25" applyNumberFormat="1" applyFont="1" applyBorder="1" applyAlignment="1">
      <alignment horizontal="center" vertical="center"/>
      <protection/>
    </xf>
    <xf numFmtId="2" fontId="10" fillId="0" borderId="28" xfId="25" applyNumberFormat="1" applyFont="1" applyBorder="1" applyAlignment="1">
      <alignment horizontal="center" vertical="center"/>
      <protection/>
    </xf>
    <xf numFmtId="2" fontId="10" fillId="0" borderId="28" xfId="25" applyNumberFormat="1" applyFont="1" applyBorder="1" applyAlignment="1">
      <alignment horizontal="right" vertical="center"/>
      <protection/>
    </xf>
    <xf numFmtId="2" fontId="10" fillId="0" borderId="46" xfId="25" applyNumberFormat="1" applyFont="1" applyBorder="1" applyAlignment="1">
      <alignment horizontal="center" vertical="center"/>
      <protection/>
    </xf>
    <xf numFmtId="49" fontId="10" fillId="0" borderId="47" xfId="25" applyNumberFormat="1" applyFont="1" applyBorder="1" applyAlignment="1">
      <alignment horizontal="left" vertical="center"/>
      <protection/>
    </xf>
    <xf numFmtId="2" fontId="10" fillId="0" borderId="48" xfId="25" applyNumberFormat="1" applyFont="1" applyBorder="1" applyAlignment="1">
      <alignment horizontal="center" vertical="center"/>
      <protection/>
    </xf>
    <xf numFmtId="2" fontId="10" fillId="0" borderId="29" xfId="25" applyNumberFormat="1" applyFont="1" applyBorder="1" applyAlignment="1">
      <alignment horizontal="center" vertical="center"/>
      <protection/>
    </xf>
    <xf numFmtId="0" fontId="8" fillId="0" borderId="21" xfId="25" applyFont="1" applyBorder="1" applyAlignment="1">
      <alignment horizontal="center"/>
      <protection/>
    </xf>
    <xf numFmtId="1" fontId="8" fillId="0" borderId="21" xfId="25" applyNumberFormat="1" applyFont="1" applyBorder="1" applyAlignment="1">
      <alignment horizontal="left" vertical="center"/>
      <protection/>
    </xf>
    <xf numFmtId="1" fontId="10" fillId="0" borderId="4" xfId="25" applyNumberFormat="1" applyFont="1" applyBorder="1" applyAlignment="1">
      <alignment horizontal="center" vertical="center"/>
      <protection/>
    </xf>
    <xf numFmtId="2" fontId="10" fillId="0" borderId="16" xfId="25" applyNumberFormat="1" applyFont="1" applyBorder="1" applyAlignment="1">
      <alignment horizontal="center" vertical="center"/>
      <protection/>
    </xf>
    <xf numFmtId="1" fontId="10" fillId="0" borderId="15" xfId="25" applyNumberFormat="1" applyFont="1" applyBorder="1" applyAlignment="1">
      <alignment horizontal="center" vertical="center"/>
      <protection/>
    </xf>
    <xf numFmtId="2" fontId="10" fillId="0" borderId="23" xfId="25" applyNumberFormat="1" applyFont="1" applyBorder="1" applyAlignment="1">
      <alignment horizontal="right" vertical="center"/>
      <protection/>
    </xf>
    <xf numFmtId="2" fontId="10" fillId="0" borderId="49" xfId="25" applyNumberFormat="1" applyFont="1" applyBorder="1" applyAlignment="1">
      <alignment horizontal="center" vertical="center"/>
      <protection/>
    </xf>
    <xf numFmtId="49" fontId="10" fillId="0" borderId="20" xfId="25" applyNumberFormat="1" applyFont="1" applyBorder="1" applyAlignment="1">
      <alignment horizontal="left" vertical="center"/>
      <protection/>
    </xf>
    <xf numFmtId="181" fontId="10" fillId="0" borderId="2" xfId="25" applyNumberFormat="1" applyBorder="1">
      <alignment/>
      <protection/>
    </xf>
    <xf numFmtId="0" fontId="8" fillId="0" borderId="26" xfId="25" applyFont="1" applyBorder="1" applyAlignment="1">
      <alignment horizontal="center"/>
      <protection/>
    </xf>
    <xf numFmtId="1" fontId="0" fillId="0" borderId="26" xfId="25" applyNumberFormat="1" applyFont="1" applyBorder="1" applyAlignment="1">
      <alignment horizontal="left" vertical="center"/>
      <protection/>
    </xf>
    <xf numFmtId="1" fontId="10" fillId="0" borderId="5" xfId="25" applyNumberFormat="1" applyFont="1" applyBorder="1" applyAlignment="1">
      <alignment horizontal="center" vertical="center"/>
      <protection/>
    </xf>
    <xf numFmtId="1" fontId="10" fillId="0" borderId="12" xfId="25" applyNumberFormat="1" applyFont="1" applyBorder="1" applyAlignment="1">
      <alignment horizontal="center" vertical="center"/>
      <protection/>
    </xf>
    <xf numFmtId="2" fontId="10" fillId="0" borderId="6" xfId="25" applyNumberFormat="1" applyFont="1" applyBorder="1" applyAlignment="1">
      <alignment horizontal="right" vertical="center"/>
      <protection/>
    </xf>
    <xf numFmtId="2" fontId="10" fillId="0" borderId="10" xfId="25" applyNumberFormat="1" applyFont="1" applyBorder="1" applyAlignment="1">
      <alignment horizontal="center" vertical="center"/>
      <protection/>
    </xf>
    <xf numFmtId="49" fontId="10" fillId="0" borderId="1" xfId="25" applyNumberFormat="1" applyFont="1" applyBorder="1" applyAlignment="1">
      <alignment horizontal="left" vertical="center"/>
      <protection/>
    </xf>
    <xf numFmtId="181" fontId="7" fillId="0" borderId="50" xfId="25" applyNumberFormat="1" applyFont="1" applyBorder="1" applyAlignment="1">
      <alignment horizontal="center"/>
      <protection/>
    </xf>
    <xf numFmtId="1" fontId="10" fillId="0" borderId="51" xfId="25" applyNumberFormat="1" applyFont="1" applyBorder="1" applyAlignment="1">
      <alignment horizontal="center"/>
      <protection/>
    </xf>
    <xf numFmtId="2" fontId="10" fillId="0" borderId="52" xfId="25" applyNumberFormat="1" applyFont="1" applyBorder="1" applyAlignment="1">
      <alignment horizontal="center"/>
      <protection/>
    </xf>
    <xf numFmtId="181" fontId="10" fillId="0" borderId="52" xfId="25" applyNumberFormat="1" applyFont="1" applyBorder="1">
      <alignment/>
      <protection/>
    </xf>
    <xf numFmtId="181" fontId="10" fillId="0" borderId="53" xfId="25" applyNumberFormat="1" applyFont="1" applyBorder="1">
      <alignment/>
      <protection/>
    </xf>
    <xf numFmtId="1" fontId="10" fillId="0" borderId="51" xfId="25" applyNumberFormat="1" applyFont="1" applyBorder="1" applyAlignment="1">
      <alignment horizontal="center" vertical="center"/>
      <protection/>
    </xf>
    <xf numFmtId="211" fontId="10" fillId="0" borderId="52" xfId="25" applyNumberFormat="1" applyFont="1" applyBorder="1" applyAlignment="1">
      <alignment horizontal="center" vertical="center"/>
      <protection/>
    </xf>
    <xf numFmtId="181" fontId="10" fillId="0" borderId="52" xfId="25" applyNumberFormat="1" applyFont="1" applyBorder="1" applyAlignment="1">
      <alignment horizontal="center" vertical="center"/>
      <protection/>
    </xf>
    <xf numFmtId="181" fontId="10" fillId="0" borderId="54" xfId="25" applyNumberFormat="1" applyFont="1" applyBorder="1" applyAlignment="1">
      <alignment horizontal="center" vertical="center"/>
      <protection/>
    </xf>
    <xf numFmtId="181" fontId="10" fillId="0" borderId="51" xfId="25" applyNumberFormat="1" applyFont="1" applyBorder="1" applyAlignment="1">
      <alignment horizontal="center" vertical="center"/>
      <protection/>
    </xf>
    <xf numFmtId="211" fontId="10" fillId="0" borderId="51" xfId="25" applyNumberFormat="1" applyFont="1" applyBorder="1" applyAlignment="1">
      <alignment horizontal="center" vertical="center"/>
      <protection/>
    </xf>
    <xf numFmtId="2" fontId="10" fillId="0" borderId="52" xfId="25" applyNumberFormat="1" applyFont="1" applyBorder="1" applyAlignment="1">
      <alignment horizontal="center" vertical="center"/>
      <protection/>
    </xf>
    <xf numFmtId="2" fontId="10" fillId="0" borderId="55" xfId="25" applyNumberFormat="1" applyFont="1" applyBorder="1" applyAlignment="1">
      <alignment horizontal="center" vertical="center"/>
      <protection/>
    </xf>
    <xf numFmtId="0" fontId="37" fillId="0" borderId="0" xfId="25" applyFont="1" applyAlignment="1">
      <alignment horizontal="left" vertical="center"/>
      <protection/>
    </xf>
    <xf numFmtId="181" fontId="37" fillId="0" borderId="0" xfId="25" applyNumberFormat="1" applyFont="1">
      <alignment/>
      <protection/>
    </xf>
    <xf numFmtId="181" fontId="37" fillId="0" borderId="0" xfId="25" applyNumberFormat="1" applyFont="1" applyAlignment="1">
      <alignment vertical="center"/>
      <protection/>
    </xf>
    <xf numFmtId="0" fontId="37" fillId="0" borderId="0" xfId="25" applyNumberFormat="1" applyFont="1" applyAlignment="1">
      <alignment horizontal="left" vertical="center"/>
      <protection/>
    </xf>
    <xf numFmtId="0" fontId="10" fillId="0" borderId="0" xfId="25" applyFont="1">
      <alignment/>
      <protection/>
    </xf>
    <xf numFmtId="181" fontId="10" fillId="0" borderId="0" xfId="25" applyNumberFormat="1" applyFont="1">
      <alignment/>
      <protection/>
    </xf>
    <xf numFmtId="181" fontId="8" fillId="0" borderId="0" xfId="25" applyNumberFormat="1" applyFont="1">
      <alignment/>
      <protection/>
    </xf>
    <xf numFmtId="0" fontId="38" fillId="0" borderId="0" xfId="25" applyFont="1" applyAlignment="1">
      <alignment vertical="center"/>
      <protection/>
    </xf>
    <xf numFmtId="0" fontId="37" fillId="0" borderId="0" xfId="25" applyFont="1" applyAlignment="1">
      <alignment vertical="center"/>
      <protection/>
    </xf>
    <xf numFmtId="0" fontId="8" fillId="0" borderId="0" xfId="25" applyFont="1">
      <alignment/>
      <protection/>
    </xf>
    <xf numFmtId="0" fontId="38" fillId="0" borderId="0" xfId="25" applyFont="1" applyAlignment="1">
      <alignment horizontal="left" vertical="center"/>
      <protection/>
    </xf>
    <xf numFmtId="0" fontId="10" fillId="0" borderId="0" xfId="25" applyFont="1" applyAlignment="1">
      <alignment/>
      <protection/>
    </xf>
    <xf numFmtId="181" fontId="10" fillId="0" borderId="0" xfId="25" applyNumberFormat="1" applyFont="1" applyAlignment="1">
      <alignment/>
      <protection/>
    </xf>
    <xf numFmtId="0" fontId="46" fillId="0" borderId="0" xfId="25" applyFont="1" applyAlignment="1">
      <alignment horizontal="left" vertical="center"/>
      <protection/>
    </xf>
    <xf numFmtId="181" fontId="39" fillId="0" borderId="0" xfId="25" applyNumberFormat="1" applyFont="1">
      <alignment/>
      <protection/>
    </xf>
    <xf numFmtId="181" fontId="40" fillId="0" borderId="0" xfId="25" applyNumberFormat="1" applyFont="1">
      <alignment/>
      <protection/>
    </xf>
    <xf numFmtId="181" fontId="41" fillId="0" borderId="0" xfId="25" applyNumberFormat="1" applyFont="1">
      <alignment/>
      <protection/>
    </xf>
    <xf numFmtId="181" fontId="42" fillId="0" borderId="0" xfId="25" applyNumberFormat="1" applyFont="1">
      <alignment/>
      <protection/>
    </xf>
    <xf numFmtId="181" fontId="31" fillId="0" borderId="0" xfId="25" applyNumberFormat="1" applyFont="1">
      <alignment/>
      <protection/>
    </xf>
    <xf numFmtId="0" fontId="16" fillId="0" borderId="0" xfId="26" applyFont="1" applyAlignment="1">
      <alignment vertical="center"/>
      <protection/>
    </xf>
    <xf numFmtId="0" fontId="48" fillId="0" borderId="0" xfId="21" applyFont="1" applyAlignment="1">
      <alignment horizontal="left" vertical="center"/>
      <protection/>
    </xf>
    <xf numFmtId="0" fontId="8" fillId="0" borderId="15" xfId="0" applyFont="1" applyBorder="1" applyAlignment="1">
      <alignment horizontal="center" vertical="center"/>
    </xf>
    <xf numFmtId="0" fontId="8" fillId="0" borderId="13" xfId="26" applyFont="1" applyBorder="1" applyAlignment="1">
      <alignment horizontal="center" vertical="center"/>
      <protection/>
    </xf>
    <xf numFmtId="0" fontId="8" fillId="0" borderId="8" xfId="26" applyFont="1" applyBorder="1" applyAlignment="1">
      <alignment horizontal="center" vertical="center"/>
      <protection/>
    </xf>
    <xf numFmtId="0" fontId="8" fillId="0" borderId="10" xfId="26" applyFont="1" applyBorder="1" applyAlignment="1">
      <alignment horizontal="left" vertical="center"/>
      <protection/>
    </xf>
    <xf numFmtId="0" fontId="8" fillId="0" borderId="1" xfId="26" applyFont="1" applyBorder="1" applyAlignment="1">
      <alignment horizontal="left" vertical="center"/>
      <protection/>
    </xf>
    <xf numFmtId="0" fontId="8" fillId="0" borderId="8" xfId="0" applyFont="1" applyBorder="1" applyAlignment="1">
      <alignment vertical="center"/>
    </xf>
    <xf numFmtId="0" fontId="8" fillId="0" borderId="12" xfId="26" applyFont="1" applyBorder="1" applyAlignment="1">
      <alignment horizontal="center" vertical="center"/>
      <protection/>
    </xf>
    <xf numFmtId="0" fontId="11" fillId="0" borderId="15" xfId="26" applyFont="1" applyBorder="1" applyAlignment="1">
      <alignment horizontal="center" vertical="center"/>
      <protection/>
    </xf>
    <xf numFmtId="0" fontId="8" fillId="0" borderId="12" xfId="26" applyFont="1" applyBorder="1" applyAlignment="1">
      <alignment horizontal="center" vertical="center" wrapText="1"/>
      <protection/>
    </xf>
    <xf numFmtId="0" fontId="0" fillId="0" borderId="15" xfId="18" applyBorder="1" applyAlignment="1">
      <alignment horizontal="center" vertical="center"/>
      <protection/>
    </xf>
    <xf numFmtId="0" fontId="12" fillId="0" borderId="12" xfId="26" applyFont="1" applyBorder="1" applyAlignment="1">
      <alignment horizontal="center" vertical="center" wrapText="1"/>
      <protection/>
    </xf>
    <xf numFmtId="0" fontId="8" fillId="0" borderId="15" xfId="26" applyFont="1" applyBorder="1" applyAlignment="1">
      <alignment horizontal="center" vertical="center"/>
      <protection/>
    </xf>
    <xf numFmtId="0" fontId="8" fillId="0" borderId="10" xfId="26" applyFont="1" applyBorder="1" applyAlignment="1">
      <alignment horizontal="center" vertical="center"/>
      <protection/>
    </xf>
    <xf numFmtId="0" fontId="8" fillId="0" borderId="7" xfId="0" applyFont="1" applyBorder="1" applyAlignment="1">
      <alignment horizontal="left"/>
    </xf>
    <xf numFmtId="0" fontId="0" fillId="0" borderId="8" xfId="0"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9" fillId="0" borderId="8" xfId="26" applyFont="1" applyBorder="1" applyAlignment="1">
      <alignment vertical="center"/>
      <protection/>
    </xf>
    <xf numFmtId="0" fontId="8" fillId="0" borderId="12" xfId="0" applyFont="1" applyBorder="1" applyAlignment="1">
      <alignment horizontal="center" vertical="center"/>
    </xf>
    <xf numFmtId="0" fontId="8" fillId="0" borderId="1" xfId="26" applyFont="1" applyBorder="1" applyAlignment="1">
      <alignment horizontal="center" vertical="center" wrapText="1"/>
      <protection/>
    </xf>
    <xf numFmtId="0" fontId="8" fillId="0" borderId="6" xfId="26" applyFont="1" applyBorder="1" applyAlignment="1">
      <alignment horizontal="center" vertical="center"/>
      <protection/>
    </xf>
    <xf numFmtId="0" fontId="8" fillId="0" borderId="10" xfId="26" applyFont="1" applyBorder="1" applyAlignment="1">
      <alignment horizontal="center" vertical="center" wrapText="1"/>
      <protection/>
    </xf>
    <xf numFmtId="0" fontId="0" fillId="0" borderId="10" xfId="18" applyBorder="1" applyAlignment="1">
      <alignment horizontal="center" vertical="center"/>
      <protection/>
    </xf>
    <xf numFmtId="0" fontId="0" fillId="0" borderId="1" xfId="18" applyBorder="1" applyAlignment="1">
      <alignment horizontal="center" vertical="center"/>
      <protection/>
    </xf>
    <xf numFmtId="0" fontId="8" fillId="0" borderId="7" xfId="18" applyFont="1" applyBorder="1" applyAlignment="1">
      <alignment horizontal="left"/>
      <protection/>
    </xf>
    <xf numFmtId="0" fontId="0" fillId="0" borderId="8" xfId="18" applyBorder="1" applyAlignment="1">
      <alignment vertical="center"/>
      <protection/>
    </xf>
    <xf numFmtId="0" fontId="9" fillId="0" borderId="4" xfId="26" applyFont="1" applyBorder="1" applyAlignment="1">
      <alignment horizontal="center" vertical="center" wrapText="1"/>
      <protection/>
    </xf>
    <xf numFmtId="0" fontId="9" fillId="0" borderId="1" xfId="26" applyFont="1" applyBorder="1" applyAlignment="1">
      <alignment horizontal="center" vertical="center" wrapText="1"/>
      <protection/>
    </xf>
    <xf numFmtId="0" fontId="8" fillId="0" borderId="7" xfId="26" applyFont="1" applyBorder="1" applyAlignment="1">
      <alignment/>
      <protection/>
    </xf>
    <xf numFmtId="0" fontId="0" fillId="0" borderId="7" xfId="0" applyBorder="1" applyAlignment="1">
      <alignment/>
    </xf>
    <xf numFmtId="0" fontId="8" fillId="0" borderId="3" xfId="26" applyFont="1" applyBorder="1" applyAlignment="1">
      <alignment horizontal="center" vertical="center"/>
      <protection/>
    </xf>
    <xf numFmtId="0" fontId="8" fillId="0" borderId="4" xfId="26" applyFont="1" applyBorder="1" applyAlignment="1">
      <alignment horizontal="center" vertical="center"/>
      <protection/>
    </xf>
    <xf numFmtId="0" fontId="8" fillId="0" borderId="4" xfId="26" applyFont="1" applyBorder="1" applyAlignment="1">
      <alignment horizontal="center" vertical="center" wrapText="1"/>
      <protection/>
    </xf>
    <xf numFmtId="0" fontId="9" fillId="0" borderId="9" xfId="26" applyFont="1" applyBorder="1" applyAlignment="1">
      <alignment horizontal="center" vertical="center"/>
      <protection/>
    </xf>
    <xf numFmtId="0" fontId="9" fillId="0" borderId="7" xfId="26" applyFont="1" applyBorder="1" applyAlignment="1">
      <alignment horizontal="center" vertical="center"/>
      <protection/>
    </xf>
    <xf numFmtId="0" fontId="9" fillId="0" borderId="4" xfId="26" applyFont="1" applyBorder="1" applyAlignment="1">
      <alignment horizontal="center" vertical="center"/>
      <protection/>
    </xf>
    <xf numFmtId="0" fontId="9" fillId="0" borderId="10" xfId="26" applyFont="1" applyBorder="1" applyAlignment="1">
      <alignment horizontal="center" vertical="center"/>
      <protection/>
    </xf>
    <xf numFmtId="0" fontId="9" fillId="0" borderId="3" xfId="26" applyFont="1" applyBorder="1" applyAlignment="1">
      <alignment horizontal="center" vertical="center"/>
      <protection/>
    </xf>
    <xf numFmtId="0" fontId="9" fillId="0" borderId="13" xfId="26" applyFont="1" applyBorder="1" applyAlignment="1">
      <alignment horizontal="center" vertical="center"/>
      <protection/>
    </xf>
    <xf numFmtId="0" fontId="12" fillId="0" borderId="10"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4" xfId="26" applyFont="1" applyBorder="1" applyAlignment="1">
      <alignment horizontal="center" vertical="center"/>
      <protection/>
    </xf>
    <xf numFmtId="0" fontId="8" fillId="0" borderId="6" xfId="26" applyFont="1" applyBorder="1" applyAlignment="1">
      <alignment horizontal="center" vertical="center" wrapText="1"/>
      <protection/>
    </xf>
    <xf numFmtId="0" fontId="8" fillId="0" borderId="2" xfId="26" applyFont="1" applyBorder="1" applyAlignment="1">
      <alignment horizontal="center" vertical="center" wrapText="1"/>
      <protection/>
    </xf>
    <xf numFmtId="0" fontId="8" fillId="0" borderId="1" xfId="26" applyFont="1" applyBorder="1" applyAlignment="1">
      <alignment horizontal="center" vertical="center"/>
      <protection/>
    </xf>
    <xf numFmtId="0" fontId="8" fillId="0" borderId="2" xfId="26" applyFont="1" applyBorder="1" applyAlignment="1">
      <alignment horizontal="center" vertical="center"/>
      <protection/>
    </xf>
    <xf numFmtId="0" fontId="9" fillId="0" borderId="0" xfId="26" applyFont="1" applyBorder="1" applyAlignment="1">
      <alignment vertical="center"/>
      <protection/>
    </xf>
    <xf numFmtId="0" fontId="0" fillId="0" borderId="0" xfId="0" applyBorder="1" applyAlignment="1">
      <alignment vertical="center"/>
    </xf>
    <xf numFmtId="0" fontId="8" fillId="0" borderId="7" xfId="26" applyFont="1" applyBorder="1" applyAlignment="1">
      <alignment horizontal="center"/>
      <protection/>
    </xf>
    <xf numFmtId="0" fontId="15" fillId="0" borderId="0" xfId="26" applyFont="1" applyAlignment="1">
      <alignment horizontal="center"/>
      <protection/>
    </xf>
    <xf numFmtId="0" fontId="9" fillId="0" borderId="0" xfId="26" applyFont="1" applyBorder="1" applyAlignment="1">
      <alignment horizontal="distributed" vertical="center"/>
      <protection/>
    </xf>
    <xf numFmtId="0" fontId="9" fillId="0" borderId="0" xfId="26" applyFont="1" applyAlignment="1">
      <alignment horizontal="distributed" vertical="center"/>
      <protection/>
    </xf>
    <xf numFmtId="0" fontId="15" fillId="0" borderId="0" xfId="26" applyFont="1" applyAlignment="1">
      <alignment horizontal="right"/>
      <protection/>
    </xf>
    <xf numFmtId="0" fontId="15" fillId="0" borderId="0" xfId="26" applyFont="1" applyAlignment="1">
      <alignment horizontal="left"/>
      <protection/>
    </xf>
    <xf numFmtId="0" fontId="8" fillId="0" borderId="7" xfId="26" applyFont="1" applyBorder="1" applyAlignment="1">
      <alignment horizontal="right"/>
      <protection/>
    </xf>
    <xf numFmtId="0" fontId="8" fillId="0" borderId="7" xfId="26" applyFont="1" applyBorder="1" applyAlignment="1">
      <alignment horizontal="left"/>
      <protection/>
    </xf>
    <xf numFmtId="0" fontId="12" fillId="0" borderId="6" xfId="26" applyFont="1" applyBorder="1" applyAlignment="1">
      <alignment horizontal="center" vertical="center"/>
      <protection/>
    </xf>
    <xf numFmtId="0" fontId="0" fillId="0" borderId="7" xfId="0" applyBorder="1" applyAlignment="1">
      <alignment horizontal="left"/>
    </xf>
    <xf numFmtId="0" fontId="12" fillId="0" borderId="2" xfId="26" applyFont="1" applyBorder="1" applyAlignment="1">
      <alignment horizontal="center" vertical="center" wrapText="1"/>
      <protection/>
    </xf>
    <xf numFmtId="0" fontId="12" fillId="0" borderId="2" xfId="26" applyFont="1" applyBorder="1" applyAlignment="1">
      <alignment horizontal="center" vertical="center"/>
      <protection/>
    </xf>
    <xf numFmtId="0" fontId="12" fillId="0" borderId="6" xfId="26" applyFont="1" applyBorder="1" applyAlignment="1">
      <alignment horizontal="center" vertical="center" wrapText="1"/>
      <protection/>
    </xf>
    <xf numFmtId="0" fontId="15" fillId="0" borderId="0" xfId="26" applyFont="1" applyBorder="1" applyAlignment="1">
      <alignment horizontal="center"/>
      <protection/>
    </xf>
    <xf numFmtId="0" fontId="9" fillId="0" borderId="5" xfId="26" applyFont="1" applyBorder="1" applyAlignment="1">
      <alignment horizontal="center" vertical="center"/>
      <protection/>
    </xf>
    <xf numFmtId="0" fontId="9" fillId="0" borderId="6" xfId="26" applyFont="1" applyBorder="1" applyAlignment="1">
      <alignment horizontal="center" vertical="center"/>
      <protection/>
    </xf>
    <xf numFmtId="0" fontId="9" fillId="0" borderId="12" xfId="26" applyFont="1" applyBorder="1" applyAlignment="1">
      <alignment horizontal="center" vertical="center" wrapText="1"/>
      <protection/>
    </xf>
    <xf numFmtId="0" fontId="16" fillId="0" borderId="15" xfId="0" applyFont="1" applyBorder="1" applyAlignment="1">
      <alignment horizontal="center" vertical="center" wrapText="1"/>
    </xf>
    <xf numFmtId="0" fontId="8" fillId="0" borderId="0" xfId="26" applyFont="1" applyBorder="1" applyAlignment="1">
      <alignment horizontal="left"/>
      <protection/>
    </xf>
    <xf numFmtId="0" fontId="9" fillId="0" borderId="0" xfId="26" applyFont="1" applyBorder="1" applyAlignment="1">
      <alignment horizontal="right"/>
      <protection/>
    </xf>
    <xf numFmtId="0" fontId="9" fillId="0" borderId="1" xfId="26" applyFont="1" applyBorder="1" applyAlignment="1">
      <alignment horizontal="center" vertical="center"/>
      <protection/>
    </xf>
    <xf numFmtId="0" fontId="9" fillId="0" borderId="8" xfId="26" applyFont="1" applyBorder="1" applyAlignment="1">
      <alignment horizontal="center" vertical="center"/>
      <protection/>
    </xf>
    <xf numFmtId="0" fontId="9" fillId="0" borderId="8" xfId="26" applyFont="1" applyBorder="1" applyAlignment="1">
      <alignment vertical="center" wrapText="1"/>
      <protection/>
    </xf>
    <xf numFmtId="0" fontId="8" fillId="0" borderId="5" xfId="26" applyFont="1" applyBorder="1" applyAlignment="1">
      <alignment horizontal="center" vertical="center"/>
      <protection/>
    </xf>
    <xf numFmtId="0" fontId="0" fillId="0" borderId="15" xfId="0" applyBorder="1" applyAlignment="1">
      <alignment horizontal="center" vertical="center" wrapText="1"/>
    </xf>
    <xf numFmtId="0" fontId="8" fillId="0" borderId="9" xfId="26" applyFont="1" applyBorder="1" applyAlignment="1">
      <alignment horizontal="center" vertical="center"/>
      <protection/>
    </xf>
    <xf numFmtId="0" fontId="0" fillId="0" borderId="7" xfId="26" applyFont="1" applyBorder="1" applyAlignment="1">
      <alignment horizontal="left"/>
      <protection/>
    </xf>
    <xf numFmtId="0" fontId="8" fillId="0" borderId="6" xfId="26" applyFont="1" applyBorder="1" applyAlignment="1">
      <alignment horizontal="right" vertical="center"/>
      <protection/>
    </xf>
    <xf numFmtId="0" fontId="8" fillId="0" borderId="10" xfId="26" applyFont="1" applyBorder="1" applyAlignment="1">
      <alignment horizontal="right" vertical="center"/>
      <protection/>
    </xf>
    <xf numFmtId="0" fontId="8" fillId="0" borderId="13" xfId="26" applyFont="1" applyBorder="1" applyAlignment="1">
      <alignment horizontal="center" vertical="center" wrapText="1"/>
      <protection/>
    </xf>
    <xf numFmtId="0" fontId="8" fillId="0" borderId="8" xfId="26" applyFont="1" applyBorder="1" applyAlignment="1">
      <alignment horizontal="center" vertical="center" wrapText="1"/>
      <protection/>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9" fillId="0" borderId="7" xfId="26" applyFont="1" applyBorder="1" applyAlignment="1">
      <alignment horizontal="right"/>
      <protection/>
    </xf>
    <xf numFmtId="0" fontId="15" fillId="0" borderId="0" xfId="26" applyFont="1" applyAlignment="1">
      <alignment horizontal="left" vertical="top"/>
      <protection/>
    </xf>
    <xf numFmtId="0" fontId="15" fillId="0" borderId="0" xfId="26" applyFont="1" applyAlignment="1">
      <alignment horizontal="left" vertical="center"/>
      <protection/>
    </xf>
    <xf numFmtId="0" fontId="8" fillId="0" borderId="15" xfId="26" applyFont="1" applyBorder="1" applyAlignment="1">
      <alignment horizontal="center" vertical="center" wrapText="1"/>
      <protection/>
    </xf>
    <xf numFmtId="0" fontId="0" fillId="0" borderId="10" xfId="0" applyBorder="1" applyAlignment="1">
      <alignment/>
    </xf>
    <xf numFmtId="0" fontId="15" fillId="0" borderId="0" xfId="26" applyFont="1" applyAlignment="1">
      <alignment horizontal="center" vertical="center"/>
      <protection/>
    </xf>
    <xf numFmtId="0" fontId="12" fillId="0" borderId="10" xfId="26" applyFont="1" applyBorder="1" applyAlignment="1">
      <alignment horizontal="center" vertical="center" wrapText="1"/>
      <protection/>
    </xf>
    <xf numFmtId="0" fontId="12" fillId="0" borderId="1" xfId="26" applyFont="1" applyBorder="1" applyAlignment="1">
      <alignment horizontal="center" vertical="center" wrapText="1"/>
      <protection/>
    </xf>
    <xf numFmtId="0" fontId="9" fillId="0" borderId="0" xfId="23" applyFont="1" applyAlignment="1">
      <alignment horizontal="left" vertical="center"/>
      <protection/>
    </xf>
    <xf numFmtId="0" fontId="8" fillId="0" borderId="15" xfId="21" applyFont="1" applyBorder="1" applyAlignment="1">
      <alignment horizontal="center" vertical="center"/>
      <protection/>
    </xf>
    <xf numFmtId="0" fontId="0" fillId="0" borderId="15" xfId="24" applyFont="1" applyBorder="1" applyAlignment="1">
      <alignment/>
      <protection/>
    </xf>
    <xf numFmtId="0" fontId="0" fillId="0" borderId="7" xfId="21" applyFont="1" applyBorder="1" applyAlignment="1">
      <alignment horizontal="left"/>
      <protection/>
    </xf>
    <xf numFmtId="0" fontId="8" fillId="0" borderId="7" xfId="21" applyFont="1" applyBorder="1" applyAlignment="1">
      <alignment horizontal="left"/>
      <protection/>
    </xf>
    <xf numFmtId="0" fontId="8" fillId="0" borderId="2" xfId="21" applyFont="1" applyBorder="1" applyAlignment="1">
      <alignment horizontal="center" vertical="center"/>
      <protection/>
    </xf>
    <xf numFmtId="0" fontId="8" fillId="0" borderId="6" xfId="21" applyFont="1" applyBorder="1" applyAlignment="1">
      <alignment horizontal="center" vertical="center"/>
      <protection/>
    </xf>
    <xf numFmtId="0" fontId="9" fillId="0" borderId="7" xfId="21" applyFont="1" applyBorder="1" applyAlignment="1">
      <alignment horizontal="right"/>
      <protection/>
    </xf>
    <xf numFmtId="0" fontId="15" fillId="0" borderId="0" xfId="26" applyFont="1" applyAlignment="1">
      <alignment horizontal="right" vertical="center"/>
      <protection/>
    </xf>
    <xf numFmtId="0" fontId="8" fillId="0" borderId="7" xfId="21" applyFont="1" applyBorder="1" applyAlignment="1">
      <alignment horizontal="right"/>
      <protection/>
    </xf>
    <xf numFmtId="0" fontId="8" fillId="0" borderId="3" xfId="21" applyFont="1" applyBorder="1" applyAlignment="1">
      <alignment horizontal="center" vertical="center"/>
      <protection/>
    </xf>
    <xf numFmtId="0" fontId="8" fillId="0" borderId="4" xfId="21" applyFont="1" applyBorder="1" applyAlignment="1">
      <alignment horizontal="center" vertical="center"/>
      <protection/>
    </xf>
    <xf numFmtId="0" fontId="8" fillId="0" borderId="12" xfId="21" applyFont="1" applyBorder="1" applyAlignment="1">
      <alignment horizontal="center" vertical="center"/>
      <protection/>
    </xf>
    <xf numFmtId="0" fontId="8" fillId="0" borderId="10" xfId="21" applyFont="1" applyBorder="1" applyAlignment="1">
      <alignment horizontal="center" vertical="center"/>
      <protection/>
    </xf>
    <xf numFmtId="0" fontId="8" fillId="0" borderId="1" xfId="21" applyFont="1" applyBorder="1" applyAlignment="1">
      <alignment horizontal="center" vertical="center"/>
      <protection/>
    </xf>
    <xf numFmtId="0" fontId="12" fillId="0" borderId="3"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12" xfId="21" applyFont="1" applyBorder="1" applyAlignment="1">
      <alignment horizontal="center" vertical="center"/>
      <protection/>
    </xf>
    <xf numFmtId="0" fontId="12" fillId="0" borderId="15" xfId="21" applyFont="1" applyBorder="1" applyAlignment="1">
      <alignment horizontal="center" vertical="center"/>
      <protection/>
    </xf>
    <xf numFmtId="0" fontId="12" fillId="0" borderId="6" xfId="21" applyFont="1" applyBorder="1" applyAlignment="1">
      <alignment horizontal="center" vertical="center"/>
      <protection/>
    </xf>
    <xf numFmtId="0" fontId="12" fillId="0" borderId="10" xfId="21" applyFont="1" applyBorder="1" applyAlignment="1">
      <alignment horizontal="center" vertical="center"/>
      <protection/>
    </xf>
    <xf numFmtId="0" fontId="12" fillId="0" borderId="1" xfId="21" applyFont="1" applyBorder="1" applyAlignment="1">
      <alignment horizontal="center" vertical="center"/>
      <protection/>
    </xf>
    <xf numFmtId="0" fontId="12" fillId="0" borderId="2" xfId="21" applyFont="1" applyBorder="1" applyAlignment="1">
      <alignment horizontal="center" vertical="center"/>
      <protection/>
    </xf>
    <xf numFmtId="0" fontId="13" fillId="0" borderId="15" xfId="24" applyFont="1" applyBorder="1" applyAlignment="1">
      <alignment/>
      <protection/>
    </xf>
    <xf numFmtId="0" fontId="9" fillId="0" borderId="2"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49" fontId="9" fillId="0" borderId="12" xfId="21" applyNumberFormat="1" applyFont="1" applyBorder="1" applyAlignment="1">
      <alignment horizontal="center" vertical="center"/>
      <protection/>
    </xf>
    <xf numFmtId="49" fontId="9" fillId="0" borderId="15" xfId="21" applyNumberFormat="1" applyFont="1" applyBorder="1" applyAlignment="1">
      <alignment horizontal="center" vertical="center"/>
      <protection/>
    </xf>
    <xf numFmtId="0" fontId="9" fillId="0" borderId="10" xfId="21" applyFont="1" applyBorder="1" applyAlignment="1">
      <alignment horizontal="center" vertical="center"/>
      <protection/>
    </xf>
    <xf numFmtId="0" fontId="9" fillId="0" borderId="1" xfId="21" applyFont="1" applyBorder="1" applyAlignment="1">
      <alignment horizontal="center" vertical="center"/>
      <protection/>
    </xf>
    <xf numFmtId="0" fontId="43" fillId="0" borderId="0" xfId="26" applyFont="1" applyAlignment="1">
      <alignment horizontal="right" vertical="center"/>
      <protection/>
    </xf>
    <xf numFmtId="0" fontId="37" fillId="0" borderId="0" xfId="25" applyFont="1" applyAlignment="1">
      <alignment vertical="center"/>
      <protection/>
    </xf>
    <xf numFmtId="0" fontId="10" fillId="0" borderId="0" xfId="25" applyAlignment="1">
      <alignment vertical="center"/>
      <protection/>
    </xf>
    <xf numFmtId="0" fontId="38" fillId="0" borderId="0" xfId="25" applyFont="1" applyAlignment="1">
      <alignment vertical="center"/>
      <protection/>
    </xf>
    <xf numFmtId="181" fontId="8" fillId="0" borderId="23" xfId="25" applyNumberFormat="1" applyFont="1" applyBorder="1" applyAlignment="1">
      <alignment horizontal="center"/>
      <protection/>
    </xf>
    <xf numFmtId="181" fontId="8" fillId="0" borderId="49" xfId="25" applyNumberFormat="1" applyFont="1" applyBorder="1" applyAlignment="1">
      <alignment horizontal="center"/>
      <protection/>
    </xf>
    <xf numFmtId="181" fontId="12" fillId="0" borderId="28" xfId="25" applyNumberFormat="1" applyFont="1" applyBorder="1" applyAlignment="1">
      <alignment horizontal="center"/>
      <protection/>
    </xf>
    <xf numFmtId="181" fontId="12" fillId="0" borderId="46" xfId="25" applyNumberFormat="1" applyFont="1" applyBorder="1" applyAlignment="1">
      <alignment horizontal="center"/>
      <protection/>
    </xf>
    <xf numFmtId="181" fontId="12" fillId="0" borderId="47" xfId="25" applyNumberFormat="1" applyFont="1" applyBorder="1" applyAlignment="1">
      <alignment horizontal="center"/>
      <protection/>
    </xf>
    <xf numFmtId="0" fontId="45" fillId="0" borderId="0" xfId="25" applyFont="1" applyAlignment="1">
      <alignment horizontal="right" vertical="center"/>
      <protection/>
    </xf>
    <xf numFmtId="181" fontId="31" fillId="0" borderId="56" xfId="25" applyNumberFormat="1" applyFont="1" applyBorder="1" applyAlignment="1">
      <alignment horizontal="right" vertical="center"/>
      <protection/>
    </xf>
    <xf numFmtId="0" fontId="31" fillId="0" borderId="56" xfId="25" applyFont="1" applyBorder="1" applyAlignment="1">
      <alignment horizontal="right" vertical="center"/>
      <protection/>
    </xf>
    <xf numFmtId="0" fontId="45" fillId="0" borderId="0" xfId="25" applyFont="1" applyAlignment="1">
      <alignment horizontal="left" vertical="center"/>
      <protection/>
    </xf>
    <xf numFmtId="0" fontId="31" fillId="0" borderId="56" xfId="25" applyFont="1" applyBorder="1" applyAlignment="1">
      <alignment horizontal="left" vertical="center"/>
      <protection/>
    </xf>
    <xf numFmtId="0" fontId="38" fillId="0" borderId="0" xfId="25" applyFont="1" applyAlignment="1">
      <alignment horizontal="left" vertical="center"/>
      <protection/>
    </xf>
    <xf numFmtId="0" fontId="37" fillId="0" borderId="0" xfId="25" applyFont="1" applyAlignment="1">
      <alignment horizontal="left" vertical="center"/>
      <protection/>
    </xf>
    <xf numFmtId="1" fontId="10" fillId="0" borderId="30" xfId="25" applyNumberFormat="1" applyFont="1" applyBorder="1" applyAlignment="1">
      <alignment horizontal="center" vertical="center"/>
      <protection/>
    </xf>
    <xf numFmtId="0" fontId="10" fillId="0" borderId="57" xfId="25" applyFont="1" applyBorder="1" applyAlignment="1">
      <alignment vertical="center"/>
      <protection/>
    </xf>
    <xf numFmtId="195" fontId="10" fillId="0" borderId="31" xfId="33" applyNumberFormat="1" applyFont="1" applyBorder="1" applyAlignment="1">
      <alignment horizontal="center" vertical="center"/>
    </xf>
    <xf numFmtId="195" fontId="10" fillId="0" borderId="58" xfId="33" applyNumberFormat="1" applyFont="1" applyBorder="1" applyAlignment="1">
      <alignment horizontal="center" vertical="center"/>
    </xf>
    <xf numFmtId="181" fontId="10" fillId="0" borderId="31" xfId="25" applyNumberFormat="1" applyFont="1" applyBorder="1" applyAlignment="1">
      <alignment horizontal="center" vertical="center"/>
      <protection/>
    </xf>
    <xf numFmtId="0" fontId="10" fillId="0" borderId="58" xfId="25" applyFont="1" applyBorder="1" applyAlignment="1">
      <alignment vertical="center"/>
      <protection/>
    </xf>
    <xf numFmtId="181" fontId="10" fillId="0" borderId="59" xfId="25" applyNumberFormat="1" applyFont="1" applyBorder="1" applyAlignment="1">
      <alignment horizontal="center" vertical="center"/>
      <protection/>
    </xf>
    <xf numFmtId="0" fontId="10" fillId="0" borderId="60" xfId="25" applyFont="1" applyBorder="1" applyAlignment="1">
      <alignment vertical="center"/>
      <protection/>
    </xf>
    <xf numFmtId="0" fontId="38" fillId="0" borderId="0" xfId="25" applyFont="1" applyAlignment="1">
      <alignment horizontal="left" vertical="center" wrapText="1"/>
      <protection/>
    </xf>
    <xf numFmtId="0" fontId="37" fillId="0" borderId="0" xfId="25" applyFont="1" applyAlignment="1">
      <alignment horizontal="left" vertical="center" wrapText="1"/>
      <protection/>
    </xf>
    <xf numFmtId="0" fontId="37" fillId="0" borderId="61" xfId="25" applyFont="1" applyBorder="1" applyAlignment="1">
      <alignment vertical="center"/>
      <protection/>
    </xf>
    <xf numFmtId="0" fontId="10" fillId="0" borderId="61" xfId="25" applyBorder="1" applyAlignment="1">
      <alignment/>
      <protection/>
    </xf>
    <xf numFmtId="181" fontId="37" fillId="0" borderId="0" xfId="25" applyNumberFormat="1" applyFont="1" applyAlignment="1">
      <alignment vertical="center"/>
      <protection/>
    </xf>
    <xf numFmtId="181" fontId="8" fillId="0" borderId="0" xfId="25" applyNumberFormat="1" applyFont="1" applyAlignment="1">
      <alignment vertical="center"/>
      <protection/>
    </xf>
    <xf numFmtId="0" fontId="8" fillId="0" borderId="2" xfId="17" applyNumberFormat="1" applyFont="1" applyBorder="1" applyAlignment="1">
      <alignment horizontal="center" vertical="center"/>
      <protection/>
    </xf>
    <xf numFmtId="181" fontId="15" fillId="0" borderId="0" xfId="17" applyNumberFormat="1" applyFont="1" applyAlignment="1">
      <alignment horizontal="center"/>
      <protection/>
    </xf>
    <xf numFmtId="0" fontId="8" fillId="0" borderId="2" xfId="17" applyNumberFormat="1" applyFont="1" applyBorder="1" applyAlignment="1">
      <alignment horizontal="center" vertical="center" textRotation="255"/>
      <protection/>
    </xf>
    <xf numFmtId="0" fontId="8" fillId="0" borderId="7" xfId="17" applyNumberFormat="1" applyFont="1" applyBorder="1" applyAlignment="1">
      <alignment horizontal="left"/>
      <protection/>
    </xf>
    <xf numFmtId="49" fontId="8" fillId="0" borderId="15" xfId="16" applyNumberFormat="1" applyFont="1" applyBorder="1" applyAlignment="1">
      <alignment horizontal="center" vertical="distributed" textRotation="255"/>
      <protection/>
    </xf>
    <xf numFmtId="49" fontId="8" fillId="0" borderId="2" xfId="16" applyNumberFormat="1" applyFont="1" applyBorder="1" applyAlignment="1">
      <alignment horizontal="center" vertical="distributed" textRotation="255"/>
      <protection/>
    </xf>
    <xf numFmtId="0" fontId="8" fillId="0" borderId="6" xfId="17" applyNumberFormat="1" applyFont="1" applyBorder="1" applyAlignment="1">
      <alignment horizontal="center" vertical="center"/>
      <protection/>
    </xf>
    <xf numFmtId="0" fontId="8" fillId="0" borderId="1" xfId="17" applyNumberFormat="1" applyFont="1" applyBorder="1" applyAlignment="1">
      <alignment horizontal="center" vertical="center"/>
      <protection/>
    </xf>
    <xf numFmtId="0" fontId="8" fillId="0" borderId="6" xfId="17" applyNumberFormat="1" applyFont="1" applyBorder="1" applyAlignment="1">
      <alignment vertical="center"/>
      <protection/>
    </xf>
    <xf numFmtId="0" fontId="0" fillId="0" borderId="1" xfId="16" applyBorder="1" applyAlignment="1">
      <alignment vertical="center"/>
      <protection/>
    </xf>
    <xf numFmtId="0" fontId="8" fillId="0" borderId="13" xfId="17" applyNumberFormat="1" applyFont="1" applyBorder="1" applyAlignment="1">
      <alignment/>
      <protection/>
    </xf>
    <xf numFmtId="0" fontId="0" fillId="0" borderId="3" xfId="16" applyBorder="1" applyAlignment="1">
      <alignment/>
      <protection/>
    </xf>
    <xf numFmtId="0" fontId="8" fillId="0" borderId="9" xfId="17" applyNumberFormat="1" applyFont="1" applyBorder="1" applyAlignment="1">
      <alignment vertical="top"/>
      <protection/>
    </xf>
    <xf numFmtId="0" fontId="0" fillId="0" borderId="4" xfId="16" applyBorder="1" applyAlignment="1">
      <alignment vertical="top"/>
      <protection/>
    </xf>
    <xf numFmtId="0" fontId="8" fillId="0" borderId="11" xfId="17" applyNumberFormat="1" applyFont="1" applyBorder="1" applyAlignment="1">
      <alignment vertical="center"/>
      <protection/>
    </xf>
    <xf numFmtId="0" fontId="0" fillId="0" borderId="5" xfId="16" applyBorder="1" applyAlignment="1">
      <alignment vertical="center"/>
      <protection/>
    </xf>
    <xf numFmtId="181" fontId="8" fillId="0" borderId="2" xfId="17" applyNumberFormat="1" applyFont="1" applyBorder="1" applyAlignment="1">
      <alignment horizontal="center" vertical="center"/>
      <protection/>
    </xf>
    <xf numFmtId="2" fontId="0" fillId="0" borderId="12" xfId="17" applyNumberFormat="1" applyFont="1" applyBorder="1" applyAlignment="1">
      <alignment horizontal="right"/>
      <protection/>
    </xf>
    <xf numFmtId="0" fontId="0" fillId="0" borderId="15" xfId="16" applyFont="1" applyBorder="1" applyAlignment="1">
      <alignment horizontal="right"/>
      <protection/>
    </xf>
    <xf numFmtId="2" fontId="0" fillId="0" borderId="15" xfId="17" applyNumberFormat="1" applyFont="1" applyBorder="1" applyAlignment="1">
      <alignment horizontal="right"/>
      <protection/>
    </xf>
    <xf numFmtId="49" fontId="8" fillId="0" borderId="12" xfId="16" applyNumberFormat="1" applyFont="1" applyBorder="1" applyAlignment="1">
      <alignment horizontal="center" vertical="distributed" textRotation="255"/>
      <protection/>
    </xf>
    <xf numFmtId="49" fontId="8" fillId="0" borderId="14" xfId="16" applyNumberFormat="1" applyFont="1" applyBorder="1" applyAlignment="1">
      <alignment horizontal="center" vertical="distributed" textRotation="255"/>
      <protection/>
    </xf>
    <xf numFmtId="0" fontId="8" fillId="0" borderId="9" xfId="17" applyNumberFormat="1" applyFont="1" applyBorder="1" applyAlignment="1">
      <alignment horizontal="left" vertical="center"/>
      <protection/>
    </xf>
    <xf numFmtId="0" fontId="8" fillId="0" borderId="4" xfId="17" applyNumberFormat="1" applyFont="1" applyBorder="1" applyAlignment="1">
      <alignment horizontal="left" vertical="center"/>
      <protection/>
    </xf>
    <xf numFmtId="0" fontId="8" fillId="0" borderId="0" xfId="17" applyNumberFormat="1" applyFont="1" applyBorder="1" applyAlignment="1">
      <alignment horizontal="left" vertical="center"/>
      <protection/>
    </xf>
    <xf numFmtId="0" fontId="0" fillId="0" borderId="0" xfId="16" applyBorder="1" applyAlignment="1">
      <alignment horizontal="left" vertical="center"/>
      <protection/>
    </xf>
    <xf numFmtId="0" fontId="12" fillId="0" borderId="7" xfId="17" applyNumberFormat="1" applyFont="1" applyBorder="1" applyAlignment="1">
      <alignment vertical="center"/>
      <protection/>
    </xf>
    <xf numFmtId="0" fontId="13" fillId="0" borderId="7" xfId="16" applyFont="1" applyBorder="1" applyAlignment="1">
      <alignment vertical="center"/>
      <protection/>
    </xf>
    <xf numFmtId="0" fontId="0" fillId="0" borderId="10" xfId="16" applyBorder="1" applyAlignment="1">
      <alignment vertical="center"/>
      <protection/>
    </xf>
    <xf numFmtId="0" fontId="8" fillId="0" borderId="8" xfId="17" applyNumberFormat="1" applyFont="1" applyBorder="1" applyAlignment="1">
      <alignment vertical="center"/>
      <protection/>
    </xf>
    <xf numFmtId="0" fontId="0" fillId="0" borderId="7" xfId="16" applyBorder="1" applyAlignment="1">
      <alignment vertical="center"/>
      <protection/>
    </xf>
    <xf numFmtId="0" fontId="8" fillId="0" borderId="13" xfId="16" applyFont="1" applyBorder="1" applyAlignment="1">
      <alignment horizontal="center" vertical="center" wrapText="1"/>
      <protection/>
    </xf>
    <xf numFmtId="0" fontId="8" fillId="0" borderId="11" xfId="16" applyFont="1" applyBorder="1" applyAlignment="1">
      <alignment horizontal="center" vertical="center" wrapText="1"/>
      <protection/>
    </xf>
    <xf numFmtId="0" fontId="8" fillId="0" borderId="9" xfId="16" applyFont="1" applyBorder="1" applyAlignment="1">
      <alignment horizontal="center" vertical="center" wrapText="1"/>
      <protection/>
    </xf>
    <xf numFmtId="0" fontId="8" fillId="0" borderId="7" xfId="16" applyFont="1" applyBorder="1" applyAlignment="1">
      <alignment horizontal="right"/>
      <protection/>
    </xf>
    <xf numFmtId="0" fontId="8" fillId="0" borderId="7" xfId="16" applyFont="1" applyBorder="1" applyAlignment="1">
      <alignment horizontal="left"/>
      <protection/>
    </xf>
    <xf numFmtId="0" fontId="9" fillId="0" borderId="7" xfId="16" applyFont="1" applyBorder="1" applyAlignment="1">
      <alignment horizontal="right"/>
      <protection/>
    </xf>
    <xf numFmtId="0" fontId="12" fillId="0" borderId="0" xfId="26" applyFont="1" applyBorder="1" applyAlignment="1">
      <alignment vertical="center"/>
      <protection/>
    </xf>
    <xf numFmtId="0" fontId="8" fillId="0" borderId="12" xfId="16" applyFont="1" applyBorder="1" applyAlignment="1">
      <alignment horizontal="center" vertical="center" wrapText="1"/>
      <protection/>
    </xf>
    <xf numFmtId="0" fontId="8" fillId="0" borderId="14" xfId="16" applyFont="1" applyBorder="1" applyAlignment="1">
      <alignment horizontal="center" vertical="center" wrapText="1"/>
      <protection/>
    </xf>
    <xf numFmtId="0" fontId="8" fillId="0" borderId="15" xfId="16" applyFont="1" applyBorder="1" applyAlignment="1">
      <alignment horizontal="center" vertical="center" wrapText="1"/>
      <protection/>
    </xf>
    <xf numFmtId="0" fontId="8" fillId="0" borderId="3" xfId="16" applyFont="1" applyBorder="1" applyAlignment="1">
      <alignment horizontal="center" vertical="center"/>
      <protection/>
    </xf>
    <xf numFmtId="0" fontId="8" fillId="0" borderId="5" xfId="16" applyFont="1" applyBorder="1" applyAlignment="1">
      <alignment horizontal="center" vertical="center"/>
      <protection/>
    </xf>
    <xf numFmtId="0" fontId="8" fillId="0" borderId="4" xfId="16" applyFont="1" applyBorder="1" applyAlignment="1">
      <alignment horizontal="center" vertical="center"/>
      <protection/>
    </xf>
    <xf numFmtId="0" fontId="8" fillId="0" borderId="3" xfId="16" applyFont="1" applyBorder="1" applyAlignment="1">
      <alignment horizontal="center" vertical="center" wrapText="1"/>
      <protection/>
    </xf>
    <xf numFmtId="0" fontId="8" fillId="0" borderId="5" xfId="16" applyFont="1" applyBorder="1" applyAlignment="1">
      <alignment horizontal="center" vertical="center" wrapText="1"/>
      <protection/>
    </xf>
    <xf numFmtId="0" fontId="8" fillId="0" borderId="4" xfId="16" applyFont="1" applyBorder="1" applyAlignment="1">
      <alignment horizontal="center" vertical="center" wrapText="1"/>
      <protection/>
    </xf>
    <xf numFmtId="0" fontId="8" fillId="0" borderId="7" xfId="24" applyFont="1" applyBorder="1" applyAlignment="1">
      <alignment horizontal="right"/>
      <protection/>
    </xf>
    <xf numFmtId="0" fontId="15" fillId="0" borderId="0" xfId="24" applyFont="1" applyAlignment="1">
      <alignment vertical="center"/>
      <protection/>
    </xf>
    <xf numFmtId="0" fontId="8" fillId="0" borderId="7" xfId="24" applyFont="1" applyBorder="1" applyAlignment="1">
      <alignment horizontal="left"/>
      <protection/>
    </xf>
    <xf numFmtId="0" fontId="9" fillId="0" borderId="7" xfId="24" applyFont="1" applyBorder="1" applyAlignment="1">
      <alignment horizontal="right"/>
      <protection/>
    </xf>
    <xf numFmtId="0" fontId="8" fillId="0" borderId="10" xfId="24" applyFont="1" applyBorder="1" applyAlignment="1">
      <alignment horizontal="center" vertical="center"/>
      <protection/>
    </xf>
    <xf numFmtId="0" fontId="8" fillId="0" borderId="12"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13" xfId="24" applyFont="1" applyBorder="1" applyAlignment="1">
      <alignment horizontal="center" vertical="center"/>
      <protection/>
    </xf>
    <xf numFmtId="0" fontId="8" fillId="0" borderId="9"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12" xfId="24" applyFont="1" applyBorder="1" applyAlignment="1">
      <alignment horizontal="center" vertical="center" wrapText="1"/>
      <protection/>
    </xf>
    <xf numFmtId="0" fontId="8" fillId="0" borderId="15" xfId="24" applyFont="1" applyBorder="1" applyAlignment="1">
      <alignment horizontal="center" vertical="center" wrapText="1"/>
      <protection/>
    </xf>
    <xf numFmtId="0" fontId="0" fillId="0" borderId="7" xfId="24" applyFont="1" applyBorder="1" applyAlignment="1">
      <alignment horizontal="left"/>
      <protection/>
    </xf>
    <xf numFmtId="0" fontId="8" fillId="0" borderId="3" xfId="24" applyFont="1" applyBorder="1" applyAlignment="1">
      <alignment horizontal="center" vertical="center"/>
      <protection/>
    </xf>
    <xf numFmtId="0" fontId="8" fillId="0" borderId="4" xfId="24" applyFont="1" applyBorder="1" applyAlignment="1">
      <alignment horizontal="center" vertical="center"/>
      <protection/>
    </xf>
    <xf numFmtId="0" fontId="12" fillId="0" borderId="6" xfId="24" applyFont="1" applyBorder="1" applyAlignment="1">
      <alignment horizontal="center" vertical="center"/>
      <protection/>
    </xf>
    <xf numFmtId="0" fontId="13" fillId="0" borderId="10" xfId="24" applyFont="1" applyBorder="1">
      <alignment/>
      <protection/>
    </xf>
    <xf numFmtId="0" fontId="12" fillId="0" borderId="3"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4"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7" xfId="24" applyFont="1" applyBorder="1" applyAlignment="1">
      <alignment horizontal="center" vertical="center"/>
      <protection/>
    </xf>
    <xf numFmtId="41" fontId="12" fillId="0" borderId="6" xfId="24" applyNumberFormat="1" applyFont="1" applyBorder="1" applyAlignment="1">
      <alignment horizontal="center" vertical="center"/>
      <protection/>
    </xf>
    <xf numFmtId="41" fontId="12" fillId="0" borderId="1" xfId="24" applyNumberFormat="1" applyFont="1" applyBorder="1" applyAlignment="1">
      <alignment horizontal="center" vertical="center"/>
      <protection/>
    </xf>
    <xf numFmtId="0" fontId="9" fillId="0" borderId="0" xfId="22" applyFont="1" applyAlignment="1">
      <alignment/>
      <protection/>
    </xf>
    <xf numFmtId="0" fontId="0" fillId="0" borderId="0" xfId="0" applyAlignment="1">
      <alignment/>
    </xf>
    <xf numFmtId="49" fontId="8" fillId="0" borderId="2" xfId="24" applyNumberFormat="1" applyFont="1" applyBorder="1" applyAlignment="1">
      <alignment horizontal="center" vertical="center"/>
      <protection/>
    </xf>
    <xf numFmtId="224" fontId="0" fillId="0" borderId="2" xfId="30" applyNumberFormat="1" applyFont="1" applyBorder="1" applyAlignment="1">
      <alignment horizontal="center" vertical="center"/>
    </xf>
    <xf numFmtId="0" fontId="9" fillId="0" borderId="0" xfId="22" applyFont="1" applyAlignment="1">
      <alignment horizontal="left" vertical="center"/>
      <protection/>
    </xf>
    <xf numFmtId="0" fontId="0" fillId="0" borderId="0" xfId="24" applyAlignment="1">
      <alignment horizontal="left" vertical="center"/>
      <protection/>
    </xf>
    <xf numFmtId="224" fontId="0" fillId="0" borderId="2" xfId="32" applyNumberFormat="1" applyFont="1" applyBorder="1" applyAlignment="1">
      <alignment horizontal="center" vertical="center"/>
    </xf>
    <xf numFmtId="0" fontId="0" fillId="0" borderId="14" xfId="24" applyFont="1" applyBorder="1" applyAlignment="1">
      <alignment horizontal="center" vertical="center" wrapText="1"/>
      <protection/>
    </xf>
    <xf numFmtId="0" fontId="8" fillId="0" borderId="14" xfId="24" applyFont="1" applyBorder="1" applyAlignment="1">
      <alignment vertical="center"/>
      <protection/>
    </xf>
    <xf numFmtId="0" fontId="15" fillId="0" borderId="0" xfId="24" applyFont="1" applyAlignment="1">
      <alignment horizontal="left" vertical="center"/>
      <protection/>
    </xf>
    <xf numFmtId="0" fontId="8" fillId="0" borderId="2" xfId="24" applyFont="1" applyBorder="1" applyAlignment="1">
      <alignment horizontal="center" vertical="center" wrapText="1"/>
      <protection/>
    </xf>
    <xf numFmtId="0" fontId="8" fillId="0" borderId="12" xfId="22" applyFont="1" applyBorder="1" applyAlignment="1">
      <alignment horizontal="center" vertical="center" wrapText="1"/>
      <protection/>
    </xf>
    <xf numFmtId="0" fontId="8" fillId="0" borderId="15" xfId="24" applyFont="1" applyBorder="1" applyAlignment="1">
      <alignment vertical="center"/>
      <protection/>
    </xf>
    <xf numFmtId="0" fontId="15" fillId="0" borderId="0" xfId="24" applyFont="1" applyAlignment="1">
      <alignment horizontal="right" vertical="center"/>
      <protection/>
    </xf>
    <xf numFmtId="0" fontId="9" fillId="0" borderId="0" xfId="16" applyFont="1" applyAlignment="1">
      <alignment horizontal="left" vertical="center"/>
      <protection/>
    </xf>
    <xf numFmtId="0" fontId="16" fillId="0" borderId="0" xfId="16" applyFont="1" applyAlignment="1">
      <alignment horizontal="left" vertical="center"/>
      <protection/>
    </xf>
    <xf numFmtId="0" fontId="43" fillId="0" borderId="0" xfId="26" applyFont="1" applyAlignment="1">
      <alignment horizontal="center" vertical="center"/>
      <protection/>
    </xf>
    <xf numFmtId="0" fontId="47" fillId="0" borderId="0" xfId="26" applyFont="1" applyAlignment="1">
      <alignment horizontal="center" vertical="center"/>
      <protection/>
    </xf>
    <xf numFmtId="0" fontId="9" fillId="0" borderId="7" xfId="15" applyFont="1" applyBorder="1" applyAlignment="1">
      <alignment horizontal="left"/>
      <protection/>
    </xf>
    <xf numFmtId="0" fontId="9" fillId="0" borderId="7" xfId="20" applyFont="1" applyBorder="1" applyAlignment="1">
      <alignment horizontal="left"/>
      <protection/>
    </xf>
    <xf numFmtId="0" fontId="9" fillId="0" borderId="0" xfId="20" applyFont="1" applyBorder="1" applyAlignment="1">
      <alignment horizontal="left"/>
      <protection/>
    </xf>
    <xf numFmtId="0" fontId="8" fillId="0" borderId="1" xfId="20" applyFont="1" applyBorder="1" applyAlignment="1">
      <alignment horizontal="center" vertical="center"/>
      <protection/>
    </xf>
    <xf numFmtId="0" fontId="8" fillId="0" borderId="2" xfId="20" applyFont="1" applyBorder="1" applyAlignment="1">
      <alignment horizontal="center" vertical="center"/>
      <protection/>
    </xf>
    <xf numFmtId="0" fontId="8" fillId="0" borderId="6" xfId="20" applyFont="1" applyBorder="1" applyAlignment="1">
      <alignment horizontal="center" vertical="center"/>
      <protection/>
    </xf>
    <xf numFmtId="0" fontId="8" fillId="0" borderId="10" xfId="20" applyFont="1" applyBorder="1" applyAlignment="1">
      <alignment horizontal="center" vertical="center"/>
      <protection/>
    </xf>
    <xf numFmtId="0" fontId="8" fillId="0" borderId="13" xfId="20" applyFont="1" applyBorder="1" applyAlignment="1">
      <alignment horizontal="center" vertical="center" wrapText="1"/>
      <protection/>
    </xf>
    <xf numFmtId="0" fontId="8" fillId="0" borderId="9" xfId="20" applyFont="1" applyBorder="1" applyAlignment="1">
      <alignment horizontal="center" vertical="center" wrapText="1"/>
      <protection/>
    </xf>
  </cellXfs>
  <cellStyles count="25">
    <cellStyle name="Normal" xfId="0"/>
    <cellStyle name="一般_6.統計表" xfId="15"/>
    <cellStyle name="一般_6.統計表(新)" xfId="16"/>
    <cellStyle name="一般_91基金運用組合規劃表" xfId="17"/>
    <cellStyle name="一般_94統計表" xfId="18"/>
    <cellStyle name="一般_94統計表(財務組)" xfId="19"/>
    <cellStyle name="一般_94統計表(資訊室)" xfId="20"/>
    <cellStyle name="一般_Sheet1" xfId="21"/>
    <cellStyle name="一般_人事費分析表89" xfId="22"/>
    <cellStyle name="一般_統計表" xfId="23"/>
    <cellStyle name="一般_統計表(資ok)" xfId="24"/>
    <cellStyle name="一般_新增Microsoft Excel 工作表" xfId="25"/>
    <cellStyle name="一般_業務組-空白" xfId="26"/>
    <cellStyle name="Comma" xfId="27"/>
    <cellStyle name="Comma [0]" xfId="28"/>
    <cellStyle name="千分位[0]_人事費分析表89" xfId="29"/>
    <cellStyle name="千分位_6.統計表(新)" xfId="30"/>
    <cellStyle name="千分位_統計表(會計室部分)" xfId="31"/>
    <cellStyle name="千分位_統計表(資ok)" xfId="32"/>
    <cellStyle name="千分位_新增Microsoft Excel 工作表" xfId="33"/>
    <cellStyle name="Percent" xfId="34"/>
    <cellStyle name="Currency" xfId="35"/>
    <cellStyle name="Currency [0]" xfId="36"/>
    <cellStyle name="Hyperlink"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18</xdr:row>
      <xdr:rowOff>333375</xdr:rowOff>
    </xdr:from>
    <xdr:to>
      <xdr:col>1</xdr:col>
      <xdr:colOff>1276350</xdr:colOff>
      <xdr:row>18</xdr:row>
      <xdr:rowOff>342900</xdr:rowOff>
    </xdr:to>
    <xdr:sp>
      <xdr:nvSpPr>
        <xdr:cNvPr id="1" name="Line 1"/>
        <xdr:cNvSpPr>
          <a:spLocks/>
        </xdr:cNvSpPr>
      </xdr:nvSpPr>
      <xdr:spPr>
        <a:xfrm>
          <a:off x="1638300" y="81819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1104900</xdr:colOff>
      <xdr:row>0</xdr:row>
      <xdr:rowOff>85725</xdr:rowOff>
    </xdr:to>
    <xdr:sp>
      <xdr:nvSpPr>
        <xdr:cNvPr id="1" name="文字 1"/>
        <xdr:cNvSpPr txBox="1">
          <a:spLocks noChangeArrowheads="1"/>
        </xdr:cNvSpPr>
      </xdr:nvSpPr>
      <xdr:spPr>
        <a:xfrm>
          <a:off x="1295400" y="0"/>
          <a:ext cx="1000125" cy="85725"/>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104775</xdr:colOff>
      <xdr:row>0</xdr:row>
      <xdr:rowOff>0</xdr:rowOff>
    </xdr:from>
    <xdr:to>
      <xdr:col>0</xdr:col>
      <xdr:colOff>1190625</xdr:colOff>
      <xdr:row>0</xdr:row>
      <xdr:rowOff>85725</xdr:rowOff>
    </xdr:to>
    <xdr:sp>
      <xdr:nvSpPr>
        <xdr:cNvPr id="2" name="文字 1"/>
        <xdr:cNvSpPr txBox="1">
          <a:spLocks noChangeArrowheads="1"/>
        </xdr:cNvSpPr>
      </xdr:nvSpPr>
      <xdr:spPr>
        <a:xfrm>
          <a:off x="104775" y="0"/>
          <a:ext cx="1085850" cy="85725"/>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workbookViewId="0" topLeftCell="A1">
      <selection activeCell="A1" sqref="A1:G1"/>
    </sheetView>
  </sheetViews>
  <sheetFormatPr defaultColWidth="9.00390625" defaultRowHeight="74.25" customHeight="1"/>
  <cols>
    <col min="1" max="1" width="10.125" style="4" customWidth="1"/>
    <col min="2" max="7" width="11.875" style="2" customWidth="1"/>
    <col min="8" max="16384" width="8.25390625" style="2" customWidth="1"/>
  </cols>
  <sheetData>
    <row r="1" spans="1:7" ht="33" customHeight="1">
      <c r="A1" s="648" t="s">
        <v>1228</v>
      </c>
      <c r="B1" s="648"/>
      <c r="C1" s="648"/>
      <c r="D1" s="648"/>
      <c r="E1" s="648"/>
      <c r="F1" s="648"/>
      <c r="G1" s="648"/>
    </row>
    <row r="2" spans="1:8" s="1" customFormat="1" ht="33" customHeight="1">
      <c r="A2" s="647" t="s">
        <v>1229</v>
      </c>
      <c r="B2" s="647"/>
      <c r="C2" s="647"/>
      <c r="D2" s="647"/>
      <c r="E2" s="647"/>
      <c r="F2" s="647"/>
      <c r="G2" s="31" t="s">
        <v>1230</v>
      </c>
      <c r="H2" s="99"/>
    </row>
    <row r="3" spans="1:8" s="1" customFormat="1" ht="52.5" customHeight="1">
      <c r="A3" s="5" t="s">
        <v>1231</v>
      </c>
      <c r="B3" s="15" t="s">
        <v>1232</v>
      </c>
      <c r="C3" s="15" t="s">
        <v>1233</v>
      </c>
      <c r="D3" s="15" t="s">
        <v>1234</v>
      </c>
      <c r="E3" s="15" t="s">
        <v>1235</v>
      </c>
      <c r="F3" s="7" t="s">
        <v>1236</v>
      </c>
      <c r="G3" s="96" t="s">
        <v>1237</v>
      </c>
      <c r="H3" s="99"/>
    </row>
    <row r="4" spans="1:7" s="3" customFormat="1" ht="63" customHeight="1">
      <c r="A4" s="9" t="s">
        <v>1238</v>
      </c>
      <c r="B4" s="100">
        <v>7768</v>
      </c>
      <c r="C4" s="101">
        <v>766</v>
      </c>
      <c r="D4" s="101">
        <v>1149</v>
      </c>
      <c r="E4" s="101">
        <v>4341</v>
      </c>
      <c r="F4" s="101">
        <v>1183</v>
      </c>
      <c r="G4" s="101">
        <v>329</v>
      </c>
    </row>
    <row r="5" spans="1:7" s="3" customFormat="1" ht="63" customHeight="1">
      <c r="A5" s="11" t="s">
        <v>1239</v>
      </c>
      <c r="B5" s="55">
        <v>7554</v>
      </c>
      <c r="C5" s="55">
        <v>598</v>
      </c>
      <c r="D5" s="55">
        <v>1131</v>
      </c>
      <c r="E5" s="55">
        <v>4355</v>
      </c>
      <c r="F5" s="55">
        <v>1195</v>
      </c>
      <c r="G5" s="55">
        <v>275</v>
      </c>
    </row>
    <row r="6" spans="1:7" s="3" customFormat="1" ht="63" customHeight="1">
      <c r="A6" s="11" t="s">
        <v>1240</v>
      </c>
      <c r="B6" s="55">
        <v>7561</v>
      </c>
      <c r="C6" s="55">
        <v>616</v>
      </c>
      <c r="D6" s="55">
        <v>1125</v>
      </c>
      <c r="E6" s="55">
        <v>4294</v>
      </c>
      <c r="F6" s="55">
        <v>1269</v>
      </c>
      <c r="G6" s="55">
        <v>257</v>
      </c>
    </row>
    <row r="7" spans="1:7" s="3" customFormat="1" ht="63" customHeight="1">
      <c r="A7" s="11" t="s">
        <v>1241</v>
      </c>
      <c r="B7" s="55">
        <v>7639</v>
      </c>
      <c r="C7" s="55">
        <v>642</v>
      </c>
      <c r="D7" s="55">
        <v>1158</v>
      </c>
      <c r="E7" s="55">
        <v>4304</v>
      </c>
      <c r="F7" s="55">
        <v>1285</v>
      </c>
      <c r="G7" s="55">
        <v>250</v>
      </c>
    </row>
    <row r="8" spans="1:7" s="3" customFormat="1" ht="63" customHeight="1">
      <c r="A8" s="26" t="s">
        <v>1242</v>
      </c>
      <c r="B8" s="55">
        <v>7663</v>
      </c>
      <c r="C8" s="55">
        <v>1052</v>
      </c>
      <c r="D8" s="55">
        <v>706</v>
      </c>
      <c r="E8" s="55">
        <v>4343</v>
      </c>
      <c r="F8" s="55">
        <v>1329</v>
      </c>
      <c r="G8" s="55">
        <v>233</v>
      </c>
    </row>
    <row r="9" spans="1:7" s="6" customFormat="1" ht="63" customHeight="1">
      <c r="A9" s="11" t="s">
        <v>1243</v>
      </c>
      <c r="B9" s="55">
        <v>7737</v>
      </c>
      <c r="C9" s="56">
        <v>1081</v>
      </c>
      <c r="D9" s="56">
        <v>705</v>
      </c>
      <c r="E9" s="56">
        <v>4373</v>
      </c>
      <c r="F9" s="56">
        <v>1359</v>
      </c>
      <c r="G9" s="56">
        <v>219</v>
      </c>
    </row>
    <row r="10" spans="1:7" ht="63" customHeight="1">
      <c r="A10" s="11" t="s">
        <v>1244</v>
      </c>
      <c r="B10" s="56">
        <v>7763</v>
      </c>
      <c r="C10" s="56">
        <v>1082</v>
      </c>
      <c r="D10" s="56">
        <v>704</v>
      </c>
      <c r="E10" s="56">
        <v>4402</v>
      </c>
      <c r="F10" s="56">
        <v>1369</v>
      </c>
      <c r="G10" s="56">
        <v>206</v>
      </c>
    </row>
    <row r="11" spans="1:7" ht="63" customHeight="1">
      <c r="A11" s="11" t="s">
        <v>1245</v>
      </c>
      <c r="B11" s="56">
        <v>7777</v>
      </c>
      <c r="C11" s="56">
        <v>1086</v>
      </c>
      <c r="D11" s="56">
        <v>707</v>
      </c>
      <c r="E11" s="56">
        <v>4401</v>
      </c>
      <c r="F11" s="56">
        <v>1380</v>
      </c>
      <c r="G11" s="56">
        <v>203</v>
      </c>
    </row>
    <row r="12" spans="1:7" ht="63" customHeight="1">
      <c r="A12" s="11" t="s">
        <v>1246</v>
      </c>
      <c r="B12" s="56">
        <v>7755</v>
      </c>
      <c r="C12" s="56">
        <v>1096</v>
      </c>
      <c r="D12" s="56">
        <v>692</v>
      </c>
      <c r="E12" s="56">
        <v>4385</v>
      </c>
      <c r="F12" s="56">
        <v>1393</v>
      </c>
      <c r="G12" s="56">
        <v>189</v>
      </c>
    </row>
    <row r="13" spans="1:7" ht="63" customHeight="1">
      <c r="A13" s="10" t="s">
        <v>1180</v>
      </c>
      <c r="B13" s="102">
        <v>7788</v>
      </c>
      <c r="C13" s="57">
        <v>1105</v>
      </c>
      <c r="D13" s="57">
        <v>679</v>
      </c>
      <c r="E13" s="57">
        <v>4407</v>
      </c>
      <c r="F13" s="57">
        <v>1414</v>
      </c>
      <c r="G13" s="57">
        <v>183</v>
      </c>
    </row>
    <row r="14" ht="21" customHeight="1">
      <c r="A14" s="34" t="s">
        <v>1247</v>
      </c>
    </row>
    <row r="15" ht="21" customHeight="1">
      <c r="A15" s="34" t="s">
        <v>1126</v>
      </c>
    </row>
    <row r="16" ht="21" customHeight="1">
      <c r="A16" s="34" t="s">
        <v>1127</v>
      </c>
    </row>
    <row r="17" s="34" customFormat="1" ht="21" customHeight="1">
      <c r="A17" s="34" t="s">
        <v>1128</v>
      </c>
    </row>
    <row r="18" ht="21" customHeight="1">
      <c r="A18" s="34"/>
    </row>
  </sheetData>
  <mergeCells count="2">
    <mergeCell ref="A2:F2"/>
    <mergeCell ref="A1:G1"/>
  </mergeCells>
  <printOptions/>
  <pageMargins left="0.8267716535433072" right="0" top="0.5905511811023623" bottom="0.7874015748031497" header="0" footer="0"/>
  <pageSetup fitToHeight="1" fitToWidth="1" horizontalDpi="600" verticalDpi="600" orientation="portrait" paperSize="9" scale="92" r:id="rId1"/>
  <rowBreaks count="2" manualBreakCount="2">
    <brk id="2" max="255" man="1"/>
    <brk id="14" max="255" man="1"/>
  </rowBreaks>
  <colBreaks count="2" manualBreakCount="2">
    <brk id="4" max="65535" man="1"/>
    <brk id="7" max="65535" man="1"/>
  </colBreaks>
</worksheet>
</file>

<file path=xl/worksheets/sheet10.xml><?xml version="1.0" encoding="utf-8"?>
<worksheet xmlns="http://schemas.openxmlformats.org/spreadsheetml/2006/main" xmlns:r="http://schemas.openxmlformats.org/officeDocument/2006/relationships">
  <dimension ref="A1:O13"/>
  <sheetViews>
    <sheetView workbookViewId="0" topLeftCell="A1">
      <selection activeCell="A1" sqref="A1:G1"/>
    </sheetView>
  </sheetViews>
  <sheetFormatPr defaultColWidth="9.00390625" defaultRowHeight="74.25" customHeight="1"/>
  <cols>
    <col min="1" max="1" width="10.375" style="4" customWidth="1"/>
    <col min="2" max="2" width="12.625" style="2" customWidth="1"/>
    <col min="3" max="3" width="12.00390625" style="2" customWidth="1"/>
    <col min="4" max="6" width="12.625" style="2" customWidth="1"/>
    <col min="7" max="7" width="15.25390625" style="2" customWidth="1"/>
    <col min="8" max="14" width="12.125" style="2" customWidth="1"/>
    <col min="15" max="16384" width="8.25390625" style="2" customWidth="1"/>
  </cols>
  <sheetData>
    <row r="1" spans="1:14" ht="33" customHeight="1">
      <c r="A1" s="651" t="s">
        <v>857</v>
      </c>
      <c r="B1" s="651"/>
      <c r="C1" s="651"/>
      <c r="D1" s="651"/>
      <c r="E1" s="651"/>
      <c r="F1" s="651"/>
      <c r="G1" s="651"/>
      <c r="H1" s="652" t="s">
        <v>856</v>
      </c>
      <c r="I1" s="652"/>
      <c r="J1" s="652"/>
      <c r="K1" s="652"/>
      <c r="L1" s="652"/>
      <c r="M1" s="652"/>
      <c r="N1" s="652"/>
    </row>
    <row r="2" spans="1:14" s="1" customFormat="1" ht="33" customHeight="1">
      <c r="A2" s="653" t="s">
        <v>1184</v>
      </c>
      <c r="B2" s="653"/>
      <c r="C2" s="653"/>
      <c r="D2" s="653"/>
      <c r="E2" s="653"/>
      <c r="F2" s="653"/>
      <c r="G2" s="653"/>
      <c r="H2" s="656" t="s">
        <v>1164</v>
      </c>
      <c r="I2" s="610"/>
      <c r="J2" s="610"/>
      <c r="K2" s="610"/>
      <c r="L2" s="610"/>
      <c r="M2" s="610"/>
      <c r="N2" s="31" t="s">
        <v>573</v>
      </c>
    </row>
    <row r="3" spans="1:15" s="1" customFormat="1" ht="29.25" customHeight="1">
      <c r="A3" s="643" t="s">
        <v>831</v>
      </c>
      <c r="B3" s="617" t="s">
        <v>832</v>
      </c>
      <c r="C3" s="641" t="s">
        <v>833</v>
      </c>
      <c r="D3" s="619"/>
      <c r="E3" s="619"/>
      <c r="F3" s="617"/>
      <c r="G3" s="618" t="s">
        <v>834</v>
      </c>
      <c r="H3" s="612"/>
      <c r="I3" s="612"/>
      <c r="J3" s="612"/>
      <c r="K3" s="612"/>
      <c r="L3" s="612"/>
      <c r="M3" s="613"/>
      <c r="N3" s="641" t="s">
        <v>835</v>
      </c>
      <c r="O3" s="14"/>
    </row>
    <row r="4" spans="1:15" s="1" customFormat="1" ht="29.25" customHeight="1">
      <c r="A4" s="643"/>
      <c r="B4" s="617"/>
      <c r="C4" s="603" t="s">
        <v>836</v>
      </c>
      <c r="D4" s="605" t="s">
        <v>837</v>
      </c>
      <c r="E4" s="603" t="s">
        <v>838</v>
      </c>
      <c r="F4" s="607" t="s">
        <v>839</v>
      </c>
      <c r="G4" s="603" t="s">
        <v>836</v>
      </c>
      <c r="H4" s="618" t="s">
        <v>840</v>
      </c>
      <c r="I4" s="609"/>
      <c r="J4" s="643"/>
      <c r="K4" s="618" t="s">
        <v>841</v>
      </c>
      <c r="L4" s="609"/>
      <c r="M4" s="643"/>
      <c r="N4" s="641"/>
      <c r="O4" s="14"/>
    </row>
    <row r="5" spans="1:15" s="1" customFormat="1" ht="39" customHeight="1">
      <c r="A5" s="643"/>
      <c r="B5" s="617"/>
      <c r="C5" s="604"/>
      <c r="D5" s="614"/>
      <c r="E5" s="604"/>
      <c r="F5" s="614"/>
      <c r="G5" s="608"/>
      <c r="H5" s="12" t="s">
        <v>842</v>
      </c>
      <c r="I5" s="12" t="s">
        <v>843</v>
      </c>
      <c r="J5" s="7" t="s">
        <v>844</v>
      </c>
      <c r="K5" s="12" t="s">
        <v>842</v>
      </c>
      <c r="L5" s="12" t="s">
        <v>574</v>
      </c>
      <c r="M5" s="7" t="s">
        <v>844</v>
      </c>
      <c r="N5" s="641"/>
      <c r="O5" s="14"/>
    </row>
    <row r="6" spans="1:15" s="1" customFormat="1" ht="113.25" customHeight="1">
      <c r="A6" s="11" t="s">
        <v>845</v>
      </c>
      <c r="B6" s="55">
        <v>49</v>
      </c>
      <c r="C6" s="55">
        <v>42</v>
      </c>
      <c r="D6" s="55">
        <v>18</v>
      </c>
      <c r="E6" s="55">
        <v>21</v>
      </c>
      <c r="F6" s="55">
        <v>3</v>
      </c>
      <c r="G6" s="55">
        <v>0</v>
      </c>
      <c r="H6" s="55">
        <v>0</v>
      </c>
      <c r="I6" s="55">
        <v>0</v>
      </c>
      <c r="J6" s="55">
        <v>0</v>
      </c>
      <c r="K6" s="55">
        <v>0</v>
      </c>
      <c r="L6" s="55">
        <v>0</v>
      </c>
      <c r="M6" s="55">
        <v>0</v>
      </c>
      <c r="N6" s="55">
        <v>7</v>
      </c>
      <c r="O6" s="14"/>
    </row>
    <row r="7" spans="1:14" s="3" customFormat="1" ht="113.25" customHeight="1">
      <c r="A7" s="11" t="s">
        <v>846</v>
      </c>
      <c r="B7" s="55">
        <v>44</v>
      </c>
      <c r="C7" s="55">
        <v>40</v>
      </c>
      <c r="D7" s="55">
        <v>17</v>
      </c>
      <c r="E7" s="55">
        <v>20</v>
      </c>
      <c r="F7" s="55">
        <v>3</v>
      </c>
      <c r="G7" s="55">
        <v>0</v>
      </c>
      <c r="H7" s="55">
        <v>0</v>
      </c>
      <c r="I7" s="55">
        <v>0</v>
      </c>
      <c r="J7" s="55">
        <v>0</v>
      </c>
      <c r="K7" s="55">
        <v>0</v>
      </c>
      <c r="L7" s="55">
        <v>0</v>
      </c>
      <c r="M7" s="55">
        <v>0</v>
      </c>
      <c r="N7" s="55">
        <v>4</v>
      </c>
    </row>
    <row r="8" spans="1:14" s="3" customFormat="1" ht="113.25" customHeight="1">
      <c r="A8" s="11" t="s">
        <v>774</v>
      </c>
      <c r="B8" s="55">
        <v>3</v>
      </c>
      <c r="C8" s="55">
        <v>2</v>
      </c>
      <c r="D8" s="55">
        <v>1</v>
      </c>
      <c r="E8" s="55">
        <v>1</v>
      </c>
      <c r="F8" s="55">
        <v>0</v>
      </c>
      <c r="G8" s="55">
        <v>0</v>
      </c>
      <c r="H8" s="55">
        <v>0</v>
      </c>
      <c r="I8" s="55">
        <v>0</v>
      </c>
      <c r="J8" s="55">
        <v>0</v>
      </c>
      <c r="K8" s="55">
        <v>0</v>
      </c>
      <c r="L8" s="55">
        <v>0</v>
      </c>
      <c r="M8" s="55">
        <v>0</v>
      </c>
      <c r="N8" s="55">
        <v>1</v>
      </c>
    </row>
    <row r="9" spans="1:14" s="3" customFormat="1" ht="113.25" customHeight="1">
      <c r="A9" s="11" t="s">
        <v>775</v>
      </c>
      <c r="B9" s="55">
        <v>2</v>
      </c>
      <c r="C9" s="55">
        <v>0</v>
      </c>
      <c r="D9" s="55">
        <v>0</v>
      </c>
      <c r="E9" s="55">
        <v>0</v>
      </c>
      <c r="F9" s="55">
        <v>0</v>
      </c>
      <c r="G9" s="55">
        <v>0</v>
      </c>
      <c r="H9" s="55">
        <v>0</v>
      </c>
      <c r="I9" s="55">
        <v>0</v>
      </c>
      <c r="J9" s="55">
        <v>0</v>
      </c>
      <c r="K9" s="55">
        <v>0</v>
      </c>
      <c r="L9" s="55">
        <v>0</v>
      </c>
      <c r="M9" s="55">
        <v>0</v>
      </c>
      <c r="N9" s="55">
        <v>2</v>
      </c>
    </row>
    <row r="10" spans="1:14" s="6" customFormat="1" ht="113.25" customHeight="1">
      <c r="A10" s="92" t="s">
        <v>848</v>
      </c>
      <c r="B10" s="55">
        <v>0</v>
      </c>
      <c r="C10" s="55">
        <v>0</v>
      </c>
      <c r="D10" s="57">
        <v>0</v>
      </c>
      <c r="E10" s="57">
        <v>0</v>
      </c>
      <c r="F10" s="57">
        <v>0</v>
      </c>
      <c r="G10" s="55">
        <v>0</v>
      </c>
      <c r="H10" s="55">
        <v>0</v>
      </c>
      <c r="I10" s="57">
        <v>0</v>
      </c>
      <c r="J10" s="57">
        <v>0</v>
      </c>
      <c r="K10" s="55">
        <v>0</v>
      </c>
      <c r="L10" s="57">
        <v>0</v>
      </c>
      <c r="M10" s="57">
        <v>0</v>
      </c>
      <c r="N10" s="57">
        <v>0</v>
      </c>
    </row>
    <row r="11" spans="1:14" s="39" customFormat="1" ht="19.5" customHeight="1">
      <c r="A11" s="615" t="s">
        <v>477</v>
      </c>
      <c r="B11" s="602"/>
      <c r="C11" s="602"/>
      <c r="D11" s="602"/>
      <c r="E11" s="602"/>
      <c r="F11" s="602"/>
      <c r="G11" s="602"/>
      <c r="H11" s="602"/>
      <c r="I11" s="602"/>
      <c r="J11" s="602"/>
      <c r="K11" s="602"/>
      <c r="L11" s="602"/>
      <c r="M11" s="602"/>
      <c r="N11" s="602"/>
    </row>
    <row r="12" spans="1:8" ht="19.5" customHeight="1">
      <c r="A12" s="34"/>
      <c r="H12" s="34"/>
    </row>
    <row r="13" spans="1:14" ht="19.5" customHeight="1">
      <c r="A13" s="34"/>
      <c r="B13" s="33"/>
      <c r="C13" s="33"/>
      <c r="D13" s="33"/>
      <c r="E13" s="33"/>
      <c r="F13" s="33"/>
      <c r="G13" s="33"/>
      <c r="H13" s="33"/>
      <c r="I13" s="33"/>
      <c r="J13" s="33"/>
      <c r="K13" s="33"/>
      <c r="L13" s="33"/>
      <c r="M13" s="33"/>
      <c r="N13" s="33"/>
    </row>
  </sheetData>
  <mergeCells count="17">
    <mergeCell ref="G4:G5"/>
    <mergeCell ref="H4:J4"/>
    <mergeCell ref="K4:M4"/>
    <mergeCell ref="A1:G1"/>
    <mergeCell ref="H1:N1"/>
    <mergeCell ref="A2:G2"/>
    <mergeCell ref="H2:M2"/>
    <mergeCell ref="A11:N11"/>
    <mergeCell ref="C4:C5"/>
    <mergeCell ref="E4:E5"/>
    <mergeCell ref="D4:D5"/>
    <mergeCell ref="F4:F5"/>
    <mergeCell ref="N3:N5"/>
    <mergeCell ref="A3:A5"/>
    <mergeCell ref="B3:B5"/>
    <mergeCell ref="C3:F3"/>
    <mergeCell ref="G3:M3"/>
  </mergeCells>
  <printOptions/>
  <pageMargins left="0.6299212598425197" right="0" top="0.5905511811023623" bottom="0.7874015748031497"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5"/>
  <sheetViews>
    <sheetView zoomScale="75" zoomScaleNormal="75" workbookViewId="0" topLeftCell="A1">
      <selection activeCell="A1" sqref="A1:H1"/>
    </sheetView>
  </sheetViews>
  <sheetFormatPr defaultColWidth="9.00390625" defaultRowHeight="74.25" customHeight="1"/>
  <cols>
    <col min="1" max="1" width="9.625" style="4" customWidth="1"/>
    <col min="2" max="3" width="10.375" style="2" customWidth="1"/>
    <col min="4" max="4" width="10.625" style="2" customWidth="1"/>
    <col min="5" max="5" width="10.375" style="2" customWidth="1"/>
    <col min="6" max="6" width="12.625" style="2" customWidth="1"/>
    <col min="7" max="7" width="10.375" style="2" customWidth="1"/>
    <col min="8" max="8" width="12.25390625" style="2" customWidth="1"/>
    <col min="9" max="10" width="11.625" style="2" customWidth="1"/>
    <col min="11" max="11" width="12.625" style="2" customWidth="1"/>
    <col min="12" max="13" width="11.625" style="2" customWidth="1"/>
    <col min="14" max="15" width="12.625" style="2" customWidth="1"/>
    <col min="16" max="16384" width="8.25390625" style="2" customWidth="1"/>
  </cols>
  <sheetData>
    <row r="1" spans="1:15" ht="33" customHeight="1">
      <c r="A1" s="651" t="s">
        <v>859</v>
      </c>
      <c r="B1" s="651"/>
      <c r="C1" s="651"/>
      <c r="D1" s="651"/>
      <c r="E1" s="651"/>
      <c r="F1" s="651"/>
      <c r="G1" s="651"/>
      <c r="H1" s="651"/>
      <c r="I1" s="652" t="s">
        <v>856</v>
      </c>
      <c r="J1" s="652"/>
      <c r="K1" s="652"/>
      <c r="L1" s="652"/>
      <c r="M1" s="652"/>
      <c r="N1" s="652"/>
      <c r="O1" s="652"/>
    </row>
    <row r="2" spans="1:15" s="1" customFormat="1" ht="33" customHeight="1">
      <c r="A2" s="653" t="s">
        <v>1184</v>
      </c>
      <c r="B2" s="653"/>
      <c r="C2" s="653"/>
      <c r="D2" s="653"/>
      <c r="E2" s="653"/>
      <c r="F2" s="653"/>
      <c r="G2" s="653"/>
      <c r="H2" s="653"/>
      <c r="I2" s="656" t="s">
        <v>1164</v>
      </c>
      <c r="J2" s="610"/>
      <c r="K2" s="610"/>
      <c r="L2" s="610"/>
      <c r="M2" s="610"/>
      <c r="N2" s="610"/>
      <c r="O2" s="31" t="s">
        <v>573</v>
      </c>
    </row>
    <row r="3" spans="1:16" s="1" customFormat="1" ht="29.25" customHeight="1">
      <c r="A3" s="643" t="s">
        <v>571</v>
      </c>
      <c r="B3" s="617" t="s">
        <v>606</v>
      </c>
      <c r="C3" s="644" t="s">
        <v>1109</v>
      </c>
      <c r="D3" s="644"/>
      <c r="E3" s="644"/>
      <c r="F3" s="644"/>
      <c r="G3" s="642" t="s">
        <v>662</v>
      </c>
      <c r="H3" s="618" t="s">
        <v>549</v>
      </c>
      <c r="I3" s="612"/>
      <c r="J3" s="612"/>
      <c r="K3" s="612"/>
      <c r="L3" s="612"/>
      <c r="M3" s="612"/>
      <c r="N3" s="613"/>
      <c r="O3" s="641" t="s">
        <v>556</v>
      </c>
      <c r="P3" s="14"/>
    </row>
    <row r="4" spans="1:16" s="1" customFormat="1" ht="29.25" customHeight="1">
      <c r="A4" s="643"/>
      <c r="B4" s="617"/>
      <c r="C4" s="603" t="s">
        <v>607</v>
      </c>
      <c r="D4" s="605" t="s">
        <v>550</v>
      </c>
      <c r="E4" s="603" t="s">
        <v>1111</v>
      </c>
      <c r="F4" s="607" t="s">
        <v>1112</v>
      </c>
      <c r="G4" s="642"/>
      <c r="H4" s="603" t="s">
        <v>607</v>
      </c>
      <c r="I4" s="618" t="s">
        <v>551</v>
      </c>
      <c r="J4" s="609"/>
      <c r="K4" s="643"/>
      <c r="L4" s="618" t="s">
        <v>552</v>
      </c>
      <c r="M4" s="609"/>
      <c r="N4" s="643"/>
      <c r="O4" s="641"/>
      <c r="P4" s="14"/>
    </row>
    <row r="5" spans="1:16" s="1" customFormat="1" ht="39" customHeight="1">
      <c r="A5" s="643"/>
      <c r="B5" s="617"/>
      <c r="C5" s="604"/>
      <c r="D5" s="614"/>
      <c r="E5" s="604"/>
      <c r="F5" s="614"/>
      <c r="G5" s="642"/>
      <c r="H5" s="608"/>
      <c r="I5" s="12" t="s">
        <v>553</v>
      </c>
      <c r="J5" s="12" t="s">
        <v>554</v>
      </c>
      <c r="K5" s="7" t="s">
        <v>558</v>
      </c>
      <c r="L5" s="12" t="s">
        <v>553</v>
      </c>
      <c r="M5" s="12" t="s">
        <v>574</v>
      </c>
      <c r="N5" s="7" t="s">
        <v>558</v>
      </c>
      <c r="O5" s="641"/>
      <c r="P5" s="14"/>
    </row>
    <row r="6" spans="1:16" s="1" customFormat="1" ht="97.5" customHeight="1">
      <c r="A6" s="11" t="s">
        <v>845</v>
      </c>
      <c r="B6" s="61">
        <v>9466</v>
      </c>
      <c r="C6" s="61">
        <v>7983</v>
      </c>
      <c r="D6" s="61">
        <v>441</v>
      </c>
      <c r="E6" s="61">
        <v>7194</v>
      </c>
      <c r="F6" s="61">
        <v>348</v>
      </c>
      <c r="G6" s="61">
        <v>155</v>
      </c>
      <c r="H6" s="61">
        <v>272</v>
      </c>
      <c r="I6" s="61">
        <v>227</v>
      </c>
      <c r="J6" s="61">
        <v>73</v>
      </c>
      <c r="K6" s="61">
        <v>154</v>
      </c>
      <c r="L6" s="61">
        <v>45</v>
      </c>
      <c r="M6" s="61">
        <v>0</v>
      </c>
      <c r="N6" s="61">
        <v>45</v>
      </c>
      <c r="O6" s="61">
        <v>1056</v>
      </c>
      <c r="P6" s="14"/>
    </row>
    <row r="7" spans="1:15" s="3" customFormat="1" ht="97.5" customHeight="1">
      <c r="A7" s="11" t="s">
        <v>846</v>
      </c>
      <c r="B7" s="61">
        <v>3455</v>
      </c>
      <c r="C7" s="61">
        <v>2895</v>
      </c>
      <c r="D7" s="61">
        <v>140</v>
      </c>
      <c r="E7" s="61">
        <v>2617</v>
      </c>
      <c r="F7" s="61">
        <v>138</v>
      </c>
      <c r="G7" s="61">
        <v>42</v>
      </c>
      <c r="H7" s="61">
        <v>99</v>
      </c>
      <c r="I7" s="61">
        <v>88</v>
      </c>
      <c r="J7" s="61">
        <v>29</v>
      </c>
      <c r="K7" s="61">
        <v>59</v>
      </c>
      <c r="L7" s="61">
        <v>11</v>
      </c>
      <c r="M7" s="61">
        <v>0</v>
      </c>
      <c r="N7" s="61">
        <v>11</v>
      </c>
      <c r="O7" s="61">
        <v>419</v>
      </c>
    </row>
    <row r="8" spans="1:15" s="3" customFormat="1" ht="97.5" customHeight="1">
      <c r="A8" s="11" t="s">
        <v>774</v>
      </c>
      <c r="B8" s="61">
        <v>1534</v>
      </c>
      <c r="C8" s="61">
        <v>1272</v>
      </c>
      <c r="D8" s="61">
        <v>51</v>
      </c>
      <c r="E8" s="61">
        <v>1183</v>
      </c>
      <c r="F8" s="61">
        <v>38</v>
      </c>
      <c r="G8" s="61">
        <v>61</v>
      </c>
      <c r="H8" s="61">
        <v>31</v>
      </c>
      <c r="I8" s="61">
        <v>20</v>
      </c>
      <c r="J8" s="61">
        <v>5</v>
      </c>
      <c r="K8" s="61">
        <v>15</v>
      </c>
      <c r="L8" s="61">
        <v>11</v>
      </c>
      <c r="M8" s="61">
        <v>0</v>
      </c>
      <c r="N8" s="61">
        <v>11</v>
      </c>
      <c r="O8" s="61">
        <v>170</v>
      </c>
    </row>
    <row r="9" spans="1:15" s="3" customFormat="1" ht="97.5" customHeight="1">
      <c r="A9" s="11" t="s">
        <v>775</v>
      </c>
      <c r="B9" s="61">
        <v>2641</v>
      </c>
      <c r="C9" s="61">
        <v>2344</v>
      </c>
      <c r="D9" s="61">
        <v>128</v>
      </c>
      <c r="E9" s="61">
        <v>2103</v>
      </c>
      <c r="F9" s="61">
        <v>113</v>
      </c>
      <c r="G9" s="61">
        <v>32</v>
      </c>
      <c r="H9" s="61">
        <v>78</v>
      </c>
      <c r="I9" s="61">
        <v>62</v>
      </c>
      <c r="J9" s="61">
        <v>15</v>
      </c>
      <c r="K9" s="61">
        <v>47</v>
      </c>
      <c r="L9" s="61">
        <v>16</v>
      </c>
      <c r="M9" s="61">
        <v>0</v>
      </c>
      <c r="N9" s="61">
        <v>16</v>
      </c>
      <c r="O9" s="61">
        <v>187</v>
      </c>
    </row>
    <row r="10" spans="1:15" s="3" customFormat="1" ht="97.5" customHeight="1">
      <c r="A10" s="26" t="s">
        <v>847</v>
      </c>
      <c r="B10" s="61">
        <v>737</v>
      </c>
      <c r="C10" s="61">
        <v>659</v>
      </c>
      <c r="D10" s="61">
        <v>90</v>
      </c>
      <c r="E10" s="61">
        <v>520</v>
      </c>
      <c r="F10" s="61">
        <v>49</v>
      </c>
      <c r="G10" s="61">
        <v>6</v>
      </c>
      <c r="H10" s="61">
        <v>31</v>
      </c>
      <c r="I10" s="61">
        <v>29</v>
      </c>
      <c r="J10" s="61">
        <v>12</v>
      </c>
      <c r="K10" s="61">
        <v>17</v>
      </c>
      <c r="L10" s="61">
        <v>2</v>
      </c>
      <c r="M10" s="61">
        <v>0</v>
      </c>
      <c r="N10" s="61">
        <v>2</v>
      </c>
      <c r="O10" s="61">
        <v>41</v>
      </c>
    </row>
    <row r="11" spans="1:15" s="6" customFormat="1" ht="97.5" customHeight="1">
      <c r="A11" s="92" t="s">
        <v>777</v>
      </c>
      <c r="B11" s="61">
        <v>1099</v>
      </c>
      <c r="C11" s="61">
        <v>813</v>
      </c>
      <c r="D11" s="63">
        <v>32</v>
      </c>
      <c r="E11" s="63">
        <v>771</v>
      </c>
      <c r="F11" s="63">
        <v>10</v>
      </c>
      <c r="G11" s="63">
        <v>14</v>
      </c>
      <c r="H11" s="61">
        <v>33</v>
      </c>
      <c r="I11" s="61">
        <v>28</v>
      </c>
      <c r="J11" s="63">
        <v>12</v>
      </c>
      <c r="K11" s="63">
        <v>16</v>
      </c>
      <c r="L11" s="61">
        <v>5</v>
      </c>
      <c r="M11" s="63">
        <v>0</v>
      </c>
      <c r="N11" s="63">
        <v>5</v>
      </c>
      <c r="O11" s="63">
        <v>239</v>
      </c>
    </row>
    <row r="12" spans="1:15" s="39" customFormat="1" ht="19.5" customHeight="1">
      <c r="A12" s="615" t="s">
        <v>0</v>
      </c>
      <c r="B12" s="602"/>
      <c r="C12" s="602"/>
      <c r="D12" s="602"/>
      <c r="E12" s="602"/>
      <c r="F12" s="602"/>
      <c r="G12" s="602"/>
      <c r="H12" s="602"/>
      <c r="I12" s="602"/>
      <c r="J12" s="602"/>
      <c r="K12" s="602"/>
      <c r="L12" s="602"/>
      <c r="M12" s="602"/>
      <c r="N12" s="602"/>
      <c r="O12" s="602"/>
    </row>
    <row r="13" spans="1:9" ht="21" customHeight="1">
      <c r="A13" s="34"/>
      <c r="I13" s="34"/>
    </row>
    <row r="14" ht="21" customHeight="1">
      <c r="A14" s="34"/>
    </row>
    <row r="15" spans="1:15" ht="19.5" customHeight="1">
      <c r="A15" s="34"/>
      <c r="B15" s="33"/>
      <c r="C15" s="33"/>
      <c r="D15" s="33"/>
      <c r="E15" s="33"/>
      <c r="F15" s="33"/>
      <c r="G15" s="33"/>
      <c r="H15" s="33"/>
      <c r="I15" s="33"/>
      <c r="J15" s="33"/>
      <c r="K15" s="33"/>
      <c r="L15" s="33"/>
      <c r="M15" s="33"/>
      <c r="N15" s="33"/>
      <c r="O15" s="33"/>
    </row>
  </sheetData>
  <mergeCells count="18">
    <mergeCell ref="A1:H1"/>
    <mergeCell ref="A2:H2"/>
    <mergeCell ref="I1:O1"/>
    <mergeCell ref="I2:N2"/>
    <mergeCell ref="A12:O12"/>
    <mergeCell ref="G3:G5"/>
    <mergeCell ref="H3:N3"/>
    <mergeCell ref="H4:H5"/>
    <mergeCell ref="I4:K4"/>
    <mergeCell ref="L4:N4"/>
    <mergeCell ref="O3:O5"/>
    <mergeCell ref="C3:F3"/>
    <mergeCell ref="A3:A5"/>
    <mergeCell ref="B3:B5"/>
    <mergeCell ref="C4:C5"/>
    <mergeCell ref="D4:D5"/>
    <mergeCell ref="E4:E5"/>
    <mergeCell ref="F4:F5"/>
  </mergeCells>
  <printOptions/>
  <pageMargins left="0.6299212598425197" right="0" top="0.5905511811023623" bottom="0.7874015748031497"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11"/>
  <sheetViews>
    <sheetView workbookViewId="0" topLeftCell="A1">
      <selection activeCell="B6" sqref="B6"/>
    </sheetView>
  </sheetViews>
  <sheetFormatPr defaultColWidth="9.00390625" defaultRowHeight="74.25" customHeight="1"/>
  <cols>
    <col min="1" max="1" width="9.50390625" style="4" customWidth="1"/>
    <col min="2" max="5" width="10.625" style="2" customWidth="1"/>
    <col min="6" max="6" width="12.625" style="2" customWidth="1"/>
    <col min="7" max="8" width="10.625" style="2" customWidth="1"/>
    <col min="9" max="10" width="11.625" style="2" customWidth="1"/>
    <col min="11" max="11" width="12.625" style="2" customWidth="1"/>
    <col min="12" max="13" width="11.625" style="2" customWidth="1"/>
    <col min="14" max="14" width="12.625" style="2" customWidth="1"/>
    <col min="15" max="15" width="11.625" style="2" customWidth="1"/>
    <col min="16" max="16384" width="8.25390625" style="2" customWidth="1"/>
  </cols>
  <sheetData>
    <row r="1" spans="1:15" ht="33" customHeight="1">
      <c r="A1" s="651" t="s">
        <v>858</v>
      </c>
      <c r="B1" s="651"/>
      <c r="C1" s="651"/>
      <c r="D1" s="651"/>
      <c r="E1" s="651"/>
      <c r="F1" s="651"/>
      <c r="G1" s="651"/>
      <c r="H1" s="651"/>
      <c r="I1" s="652" t="s">
        <v>856</v>
      </c>
      <c r="J1" s="652"/>
      <c r="K1" s="652"/>
      <c r="L1" s="652"/>
      <c r="M1" s="652"/>
      <c r="N1" s="652"/>
      <c r="O1" s="652"/>
    </row>
    <row r="2" spans="1:15" s="1" customFormat="1" ht="33" customHeight="1">
      <c r="A2" s="653" t="s">
        <v>1184</v>
      </c>
      <c r="B2" s="653"/>
      <c r="C2" s="653"/>
      <c r="D2" s="653"/>
      <c r="E2" s="653"/>
      <c r="F2" s="653"/>
      <c r="G2" s="653"/>
      <c r="H2" s="653"/>
      <c r="I2" s="656" t="s">
        <v>1164</v>
      </c>
      <c r="J2" s="610"/>
      <c r="K2" s="610"/>
      <c r="L2" s="610"/>
      <c r="M2" s="610"/>
      <c r="N2" s="610"/>
      <c r="O2" s="31" t="s">
        <v>573</v>
      </c>
    </row>
    <row r="3" spans="1:16" s="1" customFormat="1" ht="29.25" customHeight="1">
      <c r="A3" s="643" t="s">
        <v>577</v>
      </c>
      <c r="B3" s="617" t="s">
        <v>524</v>
      </c>
      <c r="C3" s="644" t="s">
        <v>525</v>
      </c>
      <c r="D3" s="644"/>
      <c r="E3" s="644"/>
      <c r="F3" s="644"/>
      <c r="G3" s="642" t="s">
        <v>662</v>
      </c>
      <c r="H3" s="618" t="s">
        <v>541</v>
      </c>
      <c r="I3" s="612"/>
      <c r="J3" s="612"/>
      <c r="K3" s="612"/>
      <c r="L3" s="612"/>
      <c r="M3" s="612"/>
      <c r="N3" s="613"/>
      <c r="O3" s="641" t="s">
        <v>592</v>
      </c>
      <c r="P3" s="14"/>
    </row>
    <row r="4" spans="1:16" s="1" customFormat="1" ht="29.25" customHeight="1">
      <c r="A4" s="643"/>
      <c r="B4" s="617"/>
      <c r="C4" s="603" t="s">
        <v>526</v>
      </c>
      <c r="D4" s="605" t="s">
        <v>660</v>
      </c>
      <c r="E4" s="603" t="s">
        <v>527</v>
      </c>
      <c r="F4" s="607" t="s">
        <v>528</v>
      </c>
      <c r="G4" s="642"/>
      <c r="H4" s="603" t="s">
        <v>526</v>
      </c>
      <c r="I4" s="618" t="s">
        <v>534</v>
      </c>
      <c r="J4" s="609"/>
      <c r="K4" s="643"/>
      <c r="L4" s="618" t="s">
        <v>535</v>
      </c>
      <c r="M4" s="609"/>
      <c r="N4" s="643"/>
      <c r="O4" s="641"/>
      <c r="P4" s="14"/>
    </row>
    <row r="5" spans="1:16" s="1" customFormat="1" ht="39" customHeight="1">
      <c r="A5" s="643"/>
      <c r="B5" s="617"/>
      <c r="C5" s="604"/>
      <c r="D5" s="614"/>
      <c r="E5" s="604"/>
      <c r="F5" s="614"/>
      <c r="G5" s="642"/>
      <c r="H5" s="608"/>
      <c r="I5" s="12" t="s">
        <v>661</v>
      </c>
      <c r="J5" s="12" t="s">
        <v>536</v>
      </c>
      <c r="K5" s="7" t="s">
        <v>558</v>
      </c>
      <c r="L5" s="12" t="s">
        <v>661</v>
      </c>
      <c r="M5" s="12" t="s">
        <v>574</v>
      </c>
      <c r="N5" s="7" t="s">
        <v>558</v>
      </c>
      <c r="O5" s="641"/>
      <c r="P5" s="14"/>
    </row>
    <row r="6" spans="1:16" s="1" customFormat="1" ht="144.75" customHeight="1">
      <c r="A6" s="11" t="s">
        <v>845</v>
      </c>
      <c r="B6" s="61">
        <v>7825</v>
      </c>
      <c r="C6" s="61">
        <v>7270</v>
      </c>
      <c r="D6" s="61">
        <v>468</v>
      </c>
      <c r="E6" s="61">
        <v>6254</v>
      </c>
      <c r="F6" s="61">
        <v>548</v>
      </c>
      <c r="G6" s="61">
        <v>65</v>
      </c>
      <c r="H6" s="61">
        <v>103</v>
      </c>
      <c r="I6" s="61">
        <v>100</v>
      </c>
      <c r="J6" s="61">
        <v>40</v>
      </c>
      <c r="K6" s="61">
        <v>60</v>
      </c>
      <c r="L6" s="61">
        <v>3</v>
      </c>
      <c r="M6" s="61">
        <v>0</v>
      </c>
      <c r="N6" s="61">
        <v>3</v>
      </c>
      <c r="O6" s="61">
        <v>387</v>
      </c>
      <c r="P6" s="14"/>
    </row>
    <row r="7" spans="1:15" s="3" customFormat="1" ht="144.75" customHeight="1">
      <c r="A7" s="11" t="s">
        <v>846</v>
      </c>
      <c r="B7" s="61">
        <v>1665</v>
      </c>
      <c r="C7" s="61">
        <v>1448</v>
      </c>
      <c r="D7" s="61">
        <v>56</v>
      </c>
      <c r="E7" s="61">
        <v>1324</v>
      </c>
      <c r="F7" s="61">
        <v>68</v>
      </c>
      <c r="G7" s="61">
        <v>8</v>
      </c>
      <c r="H7" s="61">
        <v>14</v>
      </c>
      <c r="I7" s="61">
        <v>13</v>
      </c>
      <c r="J7" s="61">
        <v>4</v>
      </c>
      <c r="K7" s="61">
        <v>9</v>
      </c>
      <c r="L7" s="61">
        <v>1</v>
      </c>
      <c r="M7" s="61">
        <v>0</v>
      </c>
      <c r="N7" s="61">
        <v>1</v>
      </c>
      <c r="O7" s="61">
        <v>195</v>
      </c>
    </row>
    <row r="8" spans="1:15" s="3" customFormat="1" ht="144.75" customHeight="1">
      <c r="A8" s="11" t="s">
        <v>774</v>
      </c>
      <c r="B8" s="61">
        <v>1385</v>
      </c>
      <c r="C8" s="61">
        <v>1288</v>
      </c>
      <c r="D8" s="61">
        <v>49</v>
      </c>
      <c r="E8" s="61">
        <v>1219</v>
      </c>
      <c r="F8" s="61">
        <v>20</v>
      </c>
      <c r="G8" s="61">
        <v>16</v>
      </c>
      <c r="H8" s="61">
        <v>28</v>
      </c>
      <c r="I8" s="61">
        <v>28</v>
      </c>
      <c r="J8" s="61">
        <v>12</v>
      </c>
      <c r="K8" s="61">
        <v>16</v>
      </c>
      <c r="L8" s="61">
        <v>0</v>
      </c>
      <c r="M8" s="61">
        <v>0</v>
      </c>
      <c r="N8" s="61">
        <v>0</v>
      </c>
      <c r="O8" s="61">
        <v>53</v>
      </c>
    </row>
    <row r="9" spans="1:15" s="6" customFormat="1" ht="144.75" customHeight="1">
      <c r="A9" s="10" t="s">
        <v>775</v>
      </c>
      <c r="B9" s="61">
        <v>4775</v>
      </c>
      <c r="C9" s="61">
        <v>4534</v>
      </c>
      <c r="D9" s="63">
        <v>363</v>
      </c>
      <c r="E9" s="63">
        <v>3711</v>
      </c>
      <c r="F9" s="63">
        <v>460</v>
      </c>
      <c r="G9" s="63">
        <v>41</v>
      </c>
      <c r="H9" s="61">
        <v>61</v>
      </c>
      <c r="I9" s="61">
        <v>59</v>
      </c>
      <c r="J9" s="63">
        <v>24</v>
      </c>
      <c r="K9" s="63">
        <v>35</v>
      </c>
      <c r="L9" s="61">
        <v>2</v>
      </c>
      <c r="M9" s="63">
        <v>0</v>
      </c>
      <c r="N9" s="63">
        <v>2</v>
      </c>
      <c r="O9" s="63">
        <v>139</v>
      </c>
    </row>
    <row r="10" spans="1:15" ht="19.5" customHeight="1">
      <c r="A10" s="615" t="s">
        <v>1048</v>
      </c>
      <c r="B10" s="611"/>
      <c r="C10" s="611"/>
      <c r="D10" s="611"/>
      <c r="E10" s="611"/>
      <c r="F10" s="611"/>
      <c r="G10" s="611"/>
      <c r="H10" s="611"/>
      <c r="I10" s="611"/>
      <c r="J10" s="611"/>
      <c r="K10" s="611"/>
      <c r="L10" s="611"/>
      <c r="M10" s="611"/>
      <c r="N10" s="611"/>
      <c r="O10" s="611"/>
    </row>
    <row r="11" spans="1:15" ht="19.5" customHeight="1">
      <c r="A11" s="34"/>
      <c r="B11" s="33"/>
      <c r="C11" s="33"/>
      <c r="D11" s="33"/>
      <c r="E11" s="33"/>
      <c r="F11" s="33"/>
      <c r="G11" s="33"/>
      <c r="H11" s="33"/>
      <c r="I11" s="33"/>
      <c r="J11" s="33"/>
      <c r="K11" s="33"/>
      <c r="L11" s="33"/>
      <c r="M11" s="33"/>
      <c r="N11" s="33"/>
      <c r="O11" s="33"/>
    </row>
  </sheetData>
  <mergeCells count="18">
    <mergeCell ref="E4:E5"/>
    <mergeCell ref="F4:F5"/>
    <mergeCell ref="H4:H5"/>
    <mergeCell ref="I4:K4"/>
    <mergeCell ref="A10:O10"/>
    <mergeCell ref="A3:A5"/>
    <mergeCell ref="B3:B5"/>
    <mergeCell ref="G3:G5"/>
    <mergeCell ref="C3:F3"/>
    <mergeCell ref="H3:N3"/>
    <mergeCell ref="O3:O5"/>
    <mergeCell ref="C4:C5"/>
    <mergeCell ref="D4:D5"/>
    <mergeCell ref="L4:N4"/>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60"/>
  <sheetViews>
    <sheetView workbookViewId="0" topLeftCell="A1">
      <selection activeCell="B34" sqref="B34"/>
    </sheetView>
  </sheetViews>
  <sheetFormatPr defaultColWidth="9.00390625" defaultRowHeight="74.25" customHeight="1"/>
  <cols>
    <col min="1" max="1" width="10.50390625" style="16" customWidth="1"/>
    <col min="2" max="3" width="10.625" style="2" customWidth="1"/>
    <col min="4" max="4" width="14.75390625" style="2" customWidth="1"/>
    <col min="5" max="5" width="12.875" style="2" customWidth="1"/>
    <col min="6" max="6" width="17.25390625" style="2" customWidth="1"/>
    <col min="7" max="7" width="9.625" style="2" customWidth="1"/>
    <col min="8" max="16384" width="8.25390625" style="2" customWidth="1"/>
  </cols>
  <sheetData>
    <row r="1" spans="1:7" ht="33" customHeight="1">
      <c r="A1" s="648" t="s">
        <v>849</v>
      </c>
      <c r="B1" s="648"/>
      <c r="C1" s="648"/>
      <c r="D1" s="648"/>
      <c r="E1" s="648"/>
      <c r="F1" s="648"/>
      <c r="G1" s="648"/>
    </row>
    <row r="2" spans="1:7" s="1" customFormat="1" ht="33" customHeight="1">
      <c r="A2" s="654" t="s">
        <v>1185</v>
      </c>
      <c r="B2" s="654"/>
      <c r="C2" s="654"/>
      <c r="D2" s="654"/>
      <c r="E2" s="654"/>
      <c r="F2" s="654"/>
      <c r="G2" s="654"/>
    </row>
    <row r="3" spans="1:8" s="1" customFormat="1" ht="29.25" customHeight="1">
      <c r="A3" s="638" t="s">
        <v>571</v>
      </c>
      <c r="B3" s="657" t="s">
        <v>606</v>
      </c>
      <c r="C3" s="658" t="s">
        <v>789</v>
      </c>
      <c r="D3" s="658"/>
      <c r="E3" s="658"/>
      <c r="F3" s="658"/>
      <c r="G3" s="659" t="s">
        <v>662</v>
      </c>
      <c r="H3" s="14"/>
    </row>
    <row r="4" spans="1:8" s="1" customFormat="1" ht="35.25" customHeight="1">
      <c r="A4" s="638"/>
      <c r="B4" s="657"/>
      <c r="C4" s="45" t="s">
        <v>607</v>
      </c>
      <c r="D4" s="44" t="s">
        <v>568</v>
      </c>
      <c r="E4" s="44" t="s">
        <v>590</v>
      </c>
      <c r="F4" s="44" t="s">
        <v>465</v>
      </c>
      <c r="G4" s="659"/>
      <c r="H4" s="14"/>
    </row>
    <row r="5" spans="1:7" s="3" customFormat="1" ht="25.5" customHeight="1">
      <c r="A5" s="52" t="s">
        <v>791</v>
      </c>
      <c r="B5" s="61">
        <v>30421</v>
      </c>
      <c r="C5" s="61">
        <v>30201</v>
      </c>
      <c r="D5" s="61">
        <v>12165</v>
      </c>
      <c r="E5" s="61">
        <v>17137</v>
      </c>
      <c r="F5" s="61">
        <v>899</v>
      </c>
      <c r="G5" s="61">
        <v>220</v>
      </c>
    </row>
    <row r="6" spans="1:7" s="3" customFormat="1" ht="25.5" customHeight="1">
      <c r="A6" s="53" t="s">
        <v>792</v>
      </c>
      <c r="B6" s="61">
        <v>2294</v>
      </c>
      <c r="C6" s="61">
        <v>2294</v>
      </c>
      <c r="D6" s="61">
        <v>2294</v>
      </c>
      <c r="E6" s="61">
        <v>0</v>
      </c>
      <c r="F6" s="61">
        <v>0</v>
      </c>
      <c r="G6" s="61">
        <v>0</v>
      </c>
    </row>
    <row r="7" spans="1:7" s="3" customFormat="1" ht="25.5" customHeight="1">
      <c r="A7" s="53" t="s">
        <v>520</v>
      </c>
      <c r="B7" s="61">
        <v>1714</v>
      </c>
      <c r="C7" s="61">
        <v>1714</v>
      </c>
      <c r="D7" s="61">
        <v>1714</v>
      </c>
      <c r="E7" s="61">
        <v>0</v>
      </c>
      <c r="F7" s="61">
        <v>0</v>
      </c>
      <c r="G7" s="61">
        <v>0</v>
      </c>
    </row>
    <row r="8" spans="1:7" s="3" customFormat="1" ht="25.5" customHeight="1">
      <c r="A8" s="53" t="s">
        <v>521</v>
      </c>
      <c r="B8" s="61">
        <v>1382</v>
      </c>
      <c r="C8" s="61">
        <v>1382</v>
      </c>
      <c r="D8" s="61">
        <v>1382</v>
      </c>
      <c r="E8" s="61">
        <v>0</v>
      </c>
      <c r="F8" s="61">
        <v>0</v>
      </c>
      <c r="G8" s="61">
        <v>0</v>
      </c>
    </row>
    <row r="9" spans="1:7" s="3" customFormat="1" ht="25.5" customHeight="1">
      <c r="A9" s="53" t="s">
        <v>522</v>
      </c>
      <c r="B9" s="61">
        <v>1379</v>
      </c>
      <c r="C9" s="61">
        <v>1379</v>
      </c>
      <c r="D9" s="61">
        <v>1379</v>
      </c>
      <c r="E9" s="61">
        <v>0</v>
      </c>
      <c r="F9" s="61">
        <v>0</v>
      </c>
      <c r="G9" s="61">
        <v>0</v>
      </c>
    </row>
    <row r="10" spans="1:7" s="3" customFormat="1" ht="25.5" customHeight="1">
      <c r="A10" s="53" t="s">
        <v>793</v>
      </c>
      <c r="B10" s="61">
        <v>1272</v>
      </c>
      <c r="C10" s="61">
        <v>1272</v>
      </c>
      <c r="D10" s="61">
        <v>1272</v>
      </c>
      <c r="E10" s="61">
        <v>0</v>
      </c>
      <c r="F10" s="61">
        <v>0</v>
      </c>
      <c r="G10" s="61">
        <v>0</v>
      </c>
    </row>
    <row r="11" spans="1:7" s="3" customFormat="1" ht="25.5" customHeight="1">
      <c r="A11" s="53" t="s">
        <v>794</v>
      </c>
      <c r="B11" s="61">
        <v>989</v>
      </c>
      <c r="C11" s="61">
        <v>988</v>
      </c>
      <c r="D11" s="61">
        <v>988</v>
      </c>
      <c r="E11" s="61">
        <v>0</v>
      </c>
      <c r="F11" s="61">
        <v>0</v>
      </c>
      <c r="G11" s="61">
        <v>1</v>
      </c>
    </row>
    <row r="12" spans="1:7" s="3" customFormat="1" ht="25.5" customHeight="1">
      <c r="A12" s="53" t="s">
        <v>795</v>
      </c>
      <c r="B12" s="61">
        <v>653</v>
      </c>
      <c r="C12" s="61">
        <v>651</v>
      </c>
      <c r="D12" s="61">
        <v>651</v>
      </c>
      <c r="E12" s="61">
        <v>0</v>
      </c>
      <c r="F12" s="61">
        <v>0</v>
      </c>
      <c r="G12" s="61">
        <v>2</v>
      </c>
    </row>
    <row r="13" spans="1:7" ht="25.5" customHeight="1">
      <c r="A13" s="53" t="s">
        <v>796</v>
      </c>
      <c r="B13" s="61">
        <v>399</v>
      </c>
      <c r="C13" s="61">
        <v>396</v>
      </c>
      <c r="D13" s="61">
        <v>396</v>
      </c>
      <c r="E13" s="61">
        <v>0</v>
      </c>
      <c r="F13" s="61">
        <v>0</v>
      </c>
      <c r="G13" s="61">
        <v>3</v>
      </c>
    </row>
    <row r="14" spans="1:7" ht="25.5" customHeight="1">
      <c r="A14" s="53" t="s">
        <v>797</v>
      </c>
      <c r="B14" s="61">
        <v>283</v>
      </c>
      <c r="C14" s="61">
        <v>279</v>
      </c>
      <c r="D14" s="61">
        <v>279</v>
      </c>
      <c r="E14" s="61">
        <v>0</v>
      </c>
      <c r="F14" s="61">
        <v>0</v>
      </c>
      <c r="G14" s="61">
        <v>4</v>
      </c>
    </row>
    <row r="15" spans="1:7" ht="25.5" customHeight="1">
      <c r="A15" s="53" t="s">
        <v>798</v>
      </c>
      <c r="B15" s="61">
        <v>207</v>
      </c>
      <c r="C15" s="61">
        <v>203</v>
      </c>
      <c r="D15" s="61">
        <v>203</v>
      </c>
      <c r="E15" s="61">
        <v>0</v>
      </c>
      <c r="F15" s="61">
        <v>0</v>
      </c>
      <c r="G15" s="61">
        <v>4</v>
      </c>
    </row>
    <row r="16" spans="1:7" ht="25.5" customHeight="1">
      <c r="A16" s="53" t="s">
        <v>673</v>
      </c>
      <c r="B16" s="61">
        <v>171</v>
      </c>
      <c r="C16" s="61">
        <v>164</v>
      </c>
      <c r="D16" s="61">
        <v>164</v>
      </c>
      <c r="E16" s="61">
        <v>0</v>
      </c>
      <c r="F16" s="61">
        <v>0</v>
      </c>
      <c r="G16" s="61">
        <v>7</v>
      </c>
    </row>
    <row r="17" spans="1:7" ht="25.5" customHeight="1">
      <c r="A17" s="53" t="s">
        <v>674</v>
      </c>
      <c r="B17" s="61">
        <v>110</v>
      </c>
      <c r="C17" s="61">
        <v>107</v>
      </c>
      <c r="D17" s="61">
        <v>107</v>
      </c>
      <c r="E17" s="61">
        <v>0</v>
      </c>
      <c r="F17" s="61">
        <v>0</v>
      </c>
      <c r="G17" s="61">
        <v>3</v>
      </c>
    </row>
    <row r="18" spans="1:7" ht="25.5" customHeight="1">
      <c r="A18" s="53" t="s">
        <v>675</v>
      </c>
      <c r="B18" s="61">
        <v>89</v>
      </c>
      <c r="C18" s="61">
        <v>85</v>
      </c>
      <c r="D18" s="61">
        <v>85</v>
      </c>
      <c r="E18" s="61">
        <v>0</v>
      </c>
      <c r="F18" s="61">
        <v>0</v>
      </c>
      <c r="G18" s="61">
        <v>4</v>
      </c>
    </row>
    <row r="19" spans="1:7" ht="25.5" customHeight="1">
      <c r="A19" s="53" t="s">
        <v>676</v>
      </c>
      <c r="B19" s="61">
        <v>99</v>
      </c>
      <c r="C19" s="61">
        <v>88</v>
      </c>
      <c r="D19" s="61">
        <v>69</v>
      </c>
      <c r="E19" s="61">
        <v>19</v>
      </c>
      <c r="F19" s="61">
        <v>0</v>
      </c>
      <c r="G19" s="61">
        <v>11</v>
      </c>
    </row>
    <row r="20" spans="1:7" ht="25.5" customHeight="1">
      <c r="A20" s="53" t="s">
        <v>677</v>
      </c>
      <c r="B20" s="61">
        <v>262</v>
      </c>
      <c r="C20" s="61">
        <v>248</v>
      </c>
      <c r="D20" s="61">
        <v>41</v>
      </c>
      <c r="E20" s="61">
        <v>207</v>
      </c>
      <c r="F20" s="61">
        <v>0</v>
      </c>
      <c r="G20" s="61">
        <v>14</v>
      </c>
    </row>
    <row r="21" spans="1:7" ht="25.5" customHeight="1">
      <c r="A21" s="53" t="s">
        <v>678</v>
      </c>
      <c r="B21" s="61">
        <v>225</v>
      </c>
      <c r="C21" s="61">
        <v>215</v>
      </c>
      <c r="D21" s="61">
        <v>26</v>
      </c>
      <c r="E21" s="61">
        <v>189</v>
      </c>
      <c r="F21" s="61">
        <v>0</v>
      </c>
      <c r="G21" s="61">
        <v>10</v>
      </c>
    </row>
    <row r="22" spans="1:7" ht="25.5" customHeight="1">
      <c r="A22" s="53" t="s">
        <v>679</v>
      </c>
      <c r="B22" s="61">
        <v>157</v>
      </c>
      <c r="C22" s="61">
        <v>148</v>
      </c>
      <c r="D22" s="61">
        <v>22</v>
      </c>
      <c r="E22" s="61">
        <v>126</v>
      </c>
      <c r="F22" s="61">
        <v>0</v>
      </c>
      <c r="G22" s="61">
        <v>9</v>
      </c>
    </row>
    <row r="23" spans="1:7" ht="25.5" customHeight="1">
      <c r="A23" s="53" t="s">
        <v>680</v>
      </c>
      <c r="B23" s="61">
        <v>239</v>
      </c>
      <c r="C23" s="61">
        <v>227</v>
      </c>
      <c r="D23" s="61">
        <v>11</v>
      </c>
      <c r="E23" s="61">
        <v>216</v>
      </c>
      <c r="F23" s="61">
        <v>0</v>
      </c>
      <c r="G23" s="61">
        <v>12</v>
      </c>
    </row>
    <row r="24" spans="1:7" ht="25.5" customHeight="1">
      <c r="A24" s="53" t="s">
        <v>681</v>
      </c>
      <c r="B24" s="61">
        <v>521</v>
      </c>
      <c r="C24" s="61">
        <v>506</v>
      </c>
      <c r="D24" s="61">
        <v>14</v>
      </c>
      <c r="E24" s="61">
        <v>492</v>
      </c>
      <c r="F24" s="61">
        <v>0</v>
      </c>
      <c r="G24" s="61">
        <v>15</v>
      </c>
    </row>
    <row r="25" spans="1:7" ht="25.5" customHeight="1">
      <c r="A25" s="53" t="s">
        <v>682</v>
      </c>
      <c r="B25" s="61">
        <v>505</v>
      </c>
      <c r="C25" s="61">
        <v>490</v>
      </c>
      <c r="D25" s="61">
        <v>9</v>
      </c>
      <c r="E25" s="61">
        <v>481</v>
      </c>
      <c r="F25" s="61">
        <v>0</v>
      </c>
      <c r="G25" s="61">
        <v>15</v>
      </c>
    </row>
    <row r="26" spans="1:7" ht="25.5" customHeight="1">
      <c r="A26" s="53" t="s">
        <v>683</v>
      </c>
      <c r="B26" s="61">
        <v>394</v>
      </c>
      <c r="C26" s="61">
        <v>377</v>
      </c>
      <c r="D26" s="61">
        <v>4</v>
      </c>
      <c r="E26" s="61">
        <v>373</v>
      </c>
      <c r="F26" s="61">
        <v>0</v>
      </c>
      <c r="G26" s="61">
        <v>17</v>
      </c>
    </row>
    <row r="27" spans="1:7" ht="25.5" customHeight="1">
      <c r="A27" s="53" t="s">
        <v>684</v>
      </c>
      <c r="B27" s="61">
        <v>317</v>
      </c>
      <c r="C27" s="61">
        <v>307</v>
      </c>
      <c r="D27" s="61">
        <v>11</v>
      </c>
      <c r="E27" s="61">
        <v>296</v>
      </c>
      <c r="F27" s="61">
        <v>0</v>
      </c>
      <c r="G27" s="61">
        <v>10</v>
      </c>
    </row>
    <row r="28" spans="1:7" ht="25.5" customHeight="1">
      <c r="A28" s="53" t="s">
        <v>685</v>
      </c>
      <c r="B28" s="61">
        <v>282</v>
      </c>
      <c r="C28" s="61">
        <v>274</v>
      </c>
      <c r="D28" s="65">
        <v>25</v>
      </c>
      <c r="E28" s="65">
        <v>249</v>
      </c>
      <c r="F28" s="65">
        <v>0</v>
      </c>
      <c r="G28" s="61">
        <v>8</v>
      </c>
    </row>
    <row r="29" spans="1:7" s="3" customFormat="1" ht="25.5" customHeight="1">
      <c r="A29" s="54" t="s">
        <v>799</v>
      </c>
      <c r="B29" s="66">
        <v>262</v>
      </c>
      <c r="C29" s="63">
        <v>253</v>
      </c>
      <c r="D29" s="63">
        <v>52</v>
      </c>
      <c r="E29" s="63">
        <v>201</v>
      </c>
      <c r="F29" s="63">
        <v>0</v>
      </c>
      <c r="G29" s="63">
        <v>9</v>
      </c>
    </row>
    <row r="30" spans="1:7" ht="33" customHeight="1">
      <c r="A30" s="648" t="s">
        <v>850</v>
      </c>
      <c r="B30" s="648"/>
      <c r="C30" s="648"/>
      <c r="D30" s="648"/>
      <c r="E30" s="648"/>
      <c r="F30" s="648"/>
      <c r="G30" s="648"/>
    </row>
    <row r="31" spans="1:7" s="1" customFormat="1" ht="33" customHeight="1">
      <c r="A31" s="654" t="s">
        <v>1185</v>
      </c>
      <c r="B31" s="654"/>
      <c r="C31" s="654"/>
      <c r="D31" s="654"/>
      <c r="E31" s="654"/>
      <c r="F31" s="654"/>
      <c r="G31" s="654"/>
    </row>
    <row r="32" spans="1:8" s="1" customFormat="1" ht="29.25" customHeight="1">
      <c r="A32" s="638" t="s">
        <v>571</v>
      </c>
      <c r="B32" s="657" t="s">
        <v>606</v>
      </c>
      <c r="C32" s="658" t="s">
        <v>789</v>
      </c>
      <c r="D32" s="658"/>
      <c r="E32" s="658"/>
      <c r="F32" s="658"/>
      <c r="G32" s="659" t="s">
        <v>662</v>
      </c>
      <c r="H32" s="14"/>
    </row>
    <row r="33" spans="1:8" s="1" customFormat="1" ht="35.25" customHeight="1">
      <c r="A33" s="638"/>
      <c r="B33" s="657"/>
      <c r="C33" s="45" t="s">
        <v>607</v>
      </c>
      <c r="D33" s="44" t="s">
        <v>568</v>
      </c>
      <c r="E33" s="44" t="s">
        <v>590</v>
      </c>
      <c r="F33" s="44" t="s">
        <v>466</v>
      </c>
      <c r="G33" s="659"/>
      <c r="H33" s="14"/>
    </row>
    <row r="34" spans="1:7" s="3" customFormat="1" ht="25.5" customHeight="1">
      <c r="A34" s="53" t="s">
        <v>687</v>
      </c>
      <c r="B34" s="61">
        <v>265</v>
      </c>
      <c r="C34" s="61">
        <v>258</v>
      </c>
      <c r="D34" s="61">
        <v>57</v>
      </c>
      <c r="E34" s="61">
        <v>201</v>
      </c>
      <c r="F34" s="61">
        <v>0</v>
      </c>
      <c r="G34" s="61">
        <v>7</v>
      </c>
    </row>
    <row r="35" spans="1:7" s="3" customFormat="1" ht="25.5" customHeight="1">
      <c r="A35" s="53" t="s">
        <v>688</v>
      </c>
      <c r="B35" s="61">
        <v>236</v>
      </c>
      <c r="C35" s="61">
        <v>230</v>
      </c>
      <c r="D35" s="61">
        <v>71</v>
      </c>
      <c r="E35" s="61">
        <v>159</v>
      </c>
      <c r="F35" s="61">
        <v>0</v>
      </c>
      <c r="G35" s="61">
        <v>6</v>
      </c>
    </row>
    <row r="36" spans="1:7" s="3" customFormat="1" ht="25.5" customHeight="1">
      <c r="A36" s="53" t="s">
        <v>689</v>
      </c>
      <c r="B36" s="61">
        <v>214</v>
      </c>
      <c r="C36" s="61">
        <v>212</v>
      </c>
      <c r="D36" s="61">
        <v>75</v>
      </c>
      <c r="E36" s="61">
        <v>134</v>
      </c>
      <c r="F36" s="61">
        <v>3</v>
      </c>
      <c r="G36" s="61">
        <v>2</v>
      </c>
    </row>
    <row r="37" spans="1:7" ht="25.5" customHeight="1">
      <c r="A37" s="53" t="s">
        <v>690</v>
      </c>
      <c r="B37" s="61">
        <v>172</v>
      </c>
      <c r="C37" s="61">
        <v>160</v>
      </c>
      <c r="D37" s="61">
        <v>29</v>
      </c>
      <c r="E37" s="61">
        <v>130</v>
      </c>
      <c r="F37" s="61">
        <v>1</v>
      </c>
      <c r="G37" s="61">
        <v>12</v>
      </c>
    </row>
    <row r="38" spans="1:7" ht="25.5" customHeight="1">
      <c r="A38" s="53" t="s">
        <v>691</v>
      </c>
      <c r="B38" s="61">
        <v>3706</v>
      </c>
      <c r="C38" s="61">
        <v>3701</v>
      </c>
      <c r="D38" s="61">
        <v>39</v>
      </c>
      <c r="E38" s="61">
        <v>3584</v>
      </c>
      <c r="F38" s="61">
        <v>78</v>
      </c>
      <c r="G38" s="61">
        <v>5</v>
      </c>
    </row>
    <row r="39" spans="1:7" ht="25.5" customHeight="1">
      <c r="A39" s="53" t="s">
        <v>692</v>
      </c>
      <c r="B39" s="61">
        <v>1215</v>
      </c>
      <c r="C39" s="61">
        <v>1210</v>
      </c>
      <c r="D39" s="61">
        <v>15</v>
      </c>
      <c r="E39" s="61">
        <v>1161</v>
      </c>
      <c r="F39" s="61">
        <v>34</v>
      </c>
      <c r="G39" s="61">
        <v>5</v>
      </c>
    </row>
    <row r="40" spans="1:7" ht="25.5" customHeight="1">
      <c r="A40" s="53" t="s">
        <v>693</v>
      </c>
      <c r="B40" s="61">
        <v>1155</v>
      </c>
      <c r="C40" s="61">
        <v>1151</v>
      </c>
      <c r="D40" s="61">
        <v>17</v>
      </c>
      <c r="E40" s="61">
        <v>1084</v>
      </c>
      <c r="F40" s="61">
        <v>50</v>
      </c>
      <c r="G40" s="61">
        <v>4</v>
      </c>
    </row>
    <row r="41" spans="1:7" ht="25.5" customHeight="1">
      <c r="A41" s="53" t="s">
        <v>694</v>
      </c>
      <c r="B41" s="61">
        <v>888</v>
      </c>
      <c r="C41" s="61">
        <v>882</v>
      </c>
      <c r="D41" s="61">
        <v>17</v>
      </c>
      <c r="E41" s="61">
        <v>810</v>
      </c>
      <c r="F41" s="61">
        <v>55</v>
      </c>
      <c r="G41" s="61">
        <v>6</v>
      </c>
    </row>
    <row r="42" spans="1:7" ht="25.5" customHeight="1">
      <c r="A42" s="53" t="s">
        <v>695</v>
      </c>
      <c r="B42" s="61">
        <v>284</v>
      </c>
      <c r="C42" s="61">
        <v>280</v>
      </c>
      <c r="D42" s="61">
        <v>11</v>
      </c>
      <c r="E42" s="61">
        <v>256</v>
      </c>
      <c r="F42" s="61">
        <v>13</v>
      </c>
      <c r="G42" s="61">
        <v>4</v>
      </c>
    </row>
    <row r="43" spans="1:7" ht="25.5" customHeight="1">
      <c r="A43" s="53" t="s">
        <v>696</v>
      </c>
      <c r="B43" s="61">
        <v>3813</v>
      </c>
      <c r="C43" s="61">
        <v>3811</v>
      </c>
      <c r="D43" s="61">
        <v>38</v>
      </c>
      <c r="E43" s="61">
        <v>3653</v>
      </c>
      <c r="F43" s="61">
        <v>120</v>
      </c>
      <c r="G43" s="61">
        <v>2</v>
      </c>
    </row>
    <row r="44" spans="1:7" ht="25.5" customHeight="1">
      <c r="A44" s="53" t="s">
        <v>697</v>
      </c>
      <c r="B44" s="61">
        <v>190</v>
      </c>
      <c r="C44" s="61">
        <v>187</v>
      </c>
      <c r="D44" s="61">
        <v>14</v>
      </c>
      <c r="E44" s="61">
        <v>169</v>
      </c>
      <c r="F44" s="61">
        <v>4</v>
      </c>
      <c r="G44" s="61">
        <v>3</v>
      </c>
    </row>
    <row r="45" spans="1:7" ht="25.5" customHeight="1">
      <c r="A45" s="53" t="s">
        <v>698</v>
      </c>
      <c r="B45" s="61">
        <v>272</v>
      </c>
      <c r="C45" s="61">
        <v>267</v>
      </c>
      <c r="D45" s="61">
        <v>8</v>
      </c>
      <c r="E45" s="61">
        <v>246</v>
      </c>
      <c r="F45" s="61">
        <v>13</v>
      </c>
      <c r="G45" s="61">
        <v>5</v>
      </c>
    </row>
    <row r="46" spans="1:7" ht="25.5" customHeight="1">
      <c r="A46" s="53" t="s">
        <v>699</v>
      </c>
      <c r="B46" s="61">
        <v>367</v>
      </c>
      <c r="C46" s="61">
        <v>366</v>
      </c>
      <c r="D46" s="61">
        <v>76</v>
      </c>
      <c r="E46" s="61">
        <v>269</v>
      </c>
      <c r="F46" s="61">
        <v>21</v>
      </c>
      <c r="G46" s="61">
        <v>1</v>
      </c>
    </row>
    <row r="47" spans="1:7" ht="25.5" customHeight="1">
      <c r="A47" s="53" t="s">
        <v>700</v>
      </c>
      <c r="B47" s="61">
        <v>348</v>
      </c>
      <c r="C47" s="61">
        <v>348</v>
      </c>
      <c r="D47" s="61">
        <v>16</v>
      </c>
      <c r="E47" s="61">
        <v>285</v>
      </c>
      <c r="F47" s="61">
        <v>47</v>
      </c>
      <c r="G47" s="61">
        <v>0</v>
      </c>
    </row>
    <row r="48" spans="1:7" ht="25.5" customHeight="1">
      <c r="A48" s="53" t="s">
        <v>701</v>
      </c>
      <c r="B48" s="61">
        <v>574</v>
      </c>
      <c r="C48" s="61">
        <v>574</v>
      </c>
      <c r="D48" s="61">
        <v>49</v>
      </c>
      <c r="E48" s="61">
        <v>473</v>
      </c>
      <c r="F48" s="61">
        <v>52</v>
      </c>
      <c r="G48" s="61">
        <v>0</v>
      </c>
    </row>
    <row r="49" spans="1:7" ht="25.5" customHeight="1">
      <c r="A49" s="53" t="s">
        <v>702</v>
      </c>
      <c r="B49" s="61">
        <v>327</v>
      </c>
      <c r="C49" s="61">
        <v>327</v>
      </c>
      <c r="D49" s="61">
        <v>24</v>
      </c>
      <c r="E49" s="61">
        <v>247</v>
      </c>
      <c r="F49" s="61">
        <v>56</v>
      </c>
      <c r="G49" s="61">
        <v>0</v>
      </c>
    </row>
    <row r="50" spans="1:7" ht="25.5" customHeight="1">
      <c r="A50" s="53" t="s">
        <v>703</v>
      </c>
      <c r="B50" s="61">
        <v>283</v>
      </c>
      <c r="C50" s="61">
        <v>283</v>
      </c>
      <c r="D50" s="61">
        <v>44</v>
      </c>
      <c r="E50" s="61">
        <v>186</v>
      </c>
      <c r="F50" s="61">
        <v>53</v>
      </c>
      <c r="G50" s="61">
        <v>0</v>
      </c>
    </row>
    <row r="51" spans="1:7" ht="25.5" customHeight="1">
      <c r="A51" s="53" t="s">
        <v>704</v>
      </c>
      <c r="B51" s="61">
        <v>276</v>
      </c>
      <c r="C51" s="61">
        <v>276</v>
      </c>
      <c r="D51" s="61">
        <v>42</v>
      </c>
      <c r="E51" s="61">
        <v>193</v>
      </c>
      <c r="F51" s="61">
        <v>41</v>
      </c>
      <c r="G51" s="61">
        <v>0</v>
      </c>
    </row>
    <row r="52" spans="1:7" ht="25.5" customHeight="1">
      <c r="A52" s="53" t="s">
        <v>705</v>
      </c>
      <c r="B52" s="61">
        <v>322</v>
      </c>
      <c r="C52" s="61">
        <v>322</v>
      </c>
      <c r="D52" s="61">
        <v>61</v>
      </c>
      <c r="E52" s="61">
        <v>203</v>
      </c>
      <c r="F52" s="61">
        <v>58</v>
      </c>
      <c r="G52" s="61">
        <v>0</v>
      </c>
    </row>
    <row r="53" spans="1:7" ht="25.5" customHeight="1">
      <c r="A53" s="53" t="s">
        <v>706</v>
      </c>
      <c r="B53" s="61">
        <v>1271</v>
      </c>
      <c r="C53" s="61">
        <v>1271</v>
      </c>
      <c r="D53" s="61">
        <v>254</v>
      </c>
      <c r="E53" s="61">
        <v>827</v>
      </c>
      <c r="F53" s="61">
        <v>190</v>
      </c>
      <c r="G53" s="61">
        <v>0</v>
      </c>
    </row>
    <row r="54" spans="1:7" ht="25.5" customHeight="1">
      <c r="A54" s="54" t="s">
        <v>707</v>
      </c>
      <c r="B54" s="61">
        <v>38</v>
      </c>
      <c r="C54" s="61">
        <v>38</v>
      </c>
      <c r="D54" s="63">
        <v>10</v>
      </c>
      <c r="E54" s="63">
        <v>18</v>
      </c>
      <c r="F54" s="63">
        <v>10</v>
      </c>
      <c r="G54" s="61">
        <v>0</v>
      </c>
    </row>
    <row r="55" spans="1:7" ht="25.5" customHeight="1">
      <c r="A55" s="47" t="s">
        <v>1113</v>
      </c>
      <c r="B55" s="67">
        <v>42.4187</v>
      </c>
      <c r="C55" s="68">
        <v>42.4226</v>
      </c>
      <c r="D55" s="68">
        <v>27.894</v>
      </c>
      <c r="E55" s="68">
        <v>51.8832</v>
      </c>
      <c r="F55" s="68">
        <v>58.6785</v>
      </c>
      <c r="G55" s="68">
        <v>41.8818</v>
      </c>
    </row>
    <row r="56" spans="1:7" s="3" customFormat="1" ht="18.75" customHeight="1">
      <c r="A56" s="37" t="s">
        <v>1046</v>
      </c>
      <c r="B56" s="37"/>
      <c r="C56" s="37"/>
      <c r="D56" s="37"/>
      <c r="E56" s="37"/>
      <c r="F56" s="37"/>
      <c r="G56" s="37"/>
    </row>
    <row r="57" spans="1:7" ht="18.75" customHeight="1">
      <c r="A57" s="34" t="s">
        <v>1165</v>
      </c>
      <c r="B57" s="34"/>
      <c r="C57" s="34"/>
      <c r="D57" s="34"/>
      <c r="E57" s="34"/>
      <c r="F57" s="34"/>
      <c r="G57" s="34"/>
    </row>
    <row r="58" spans="1:7" ht="18.75" customHeight="1">
      <c r="A58" s="34" t="s">
        <v>1166</v>
      </c>
      <c r="B58" s="34"/>
      <c r="C58" s="34"/>
      <c r="D58" s="34"/>
      <c r="E58" s="34"/>
      <c r="F58" s="34"/>
      <c r="G58" s="34"/>
    </row>
    <row r="59" spans="1:7" ht="18.75" customHeight="1">
      <c r="A59" s="34" t="s">
        <v>1167</v>
      </c>
      <c r="B59" s="34"/>
      <c r="C59" s="34"/>
      <c r="D59" s="34"/>
      <c r="E59" s="34"/>
      <c r="F59" s="34"/>
      <c r="G59" s="34"/>
    </row>
    <row r="60" ht="32.25" customHeight="1">
      <c r="A60" s="34"/>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sheetData>
  <mergeCells count="12">
    <mergeCell ref="A30:G30"/>
    <mergeCell ref="A32:A33"/>
    <mergeCell ref="B32:B33"/>
    <mergeCell ref="C32:F32"/>
    <mergeCell ref="A31:G31"/>
    <mergeCell ref="G32:G33"/>
    <mergeCell ref="A1:G1"/>
    <mergeCell ref="A2:G2"/>
    <mergeCell ref="A3:A4"/>
    <mergeCell ref="B3:B4"/>
    <mergeCell ref="C3:F3"/>
    <mergeCell ref="G3:G4"/>
  </mergeCells>
  <printOptions/>
  <pageMargins left="0.6299212598425197" right="0" top="0.5905511811023623" bottom="0.7874015748031497"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28"/>
  <sheetViews>
    <sheetView workbookViewId="0" topLeftCell="A1">
      <selection activeCell="B4" sqref="B4"/>
    </sheetView>
  </sheetViews>
  <sheetFormatPr defaultColWidth="9.00390625" defaultRowHeight="74.25" customHeight="1"/>
  <cols>
    <col min="1" max="1" width="14.125" style="16" customWidth="1"/>
    <col min="2" max="5" width="16.625" style="2" customWidth="1"/>
    <col min="6" max="16384" width="8.25390625" style="2" customWidth="1"/>
  </cols>
  <sheetData>
    <row r="1" spans="1:5" ht="33" customHeight="1">
      <c r="A1" s="648" t="s">
        <v>851</v>
      </c>
      <c r="B1" s="648"/>
      <c r="C1" s="648"/>
      <c r="D1" s="648"/>
      <c r="E1" s="648"/>
    </row>
    <row r="2" spans="1:5" s="1" customFormat="1" ht="33" customHeight="1">
      <c r="A2" s="654" t="s">
        <v>1186</v>
      </c>
      <c r="B2" s="654"/>
      <c r="C2" s="654"/>
      <c r="D2" s="654"/>
      <c r="E2" s="31" t="s">
        <v>1080</v>
      </c>
    </row>
    <row r="3" spans="1:6" s="1" customFormat="1" ht="35.25" customHeight="1">
      <c r="A3" s="5" t="s">
        <v>497</v>
      </c>
      <c r="B3" s="15" t="s">
        <v>606</v>
      </c>
      <c r="C3" s="15" t="s">
        <v>569</v>
      </c>
      <c r="D3" s="15" t="s">
        <v>570</v>
      </c>
      <c r="E3" s="12" t="s">
        <v>1070</v>
      </c>
      <c r="F3" s="14"/>
    </row>
    <row r="4" spans="1:5" s="3" customFormat="1" ht="26.25" customHeight="1">
      <c r="A4" s="21" t="s">
        <v>1153</v>
      </c>
      <c r="B4" s="55">
        <v>42</v>
      </c>
      <c r="C4" s="55">
        <v>18</v>
      </c>
      <c r="D4" s="55">
        <v>21</v>
      </c>
      <c r="E4" s="55">
        <v>3</v>
      </c>
    </row>
    <row r="5" spans="1:5" s="3" customFormat="1" ht="26.25" customHeight="1">
      <c r="A5" s="19" t="s">
        <v>729</v>
      </c>
      <c r="B5" s="55">
        <v>1</v>
      </c>
      <c r="C5" s="55">
        <v>1</v>
      </c>
      <c r="D5" s="55"/>
      <c r="E5" s="55"/>
    </row>
    <row r="6" spans="1:5" s="3" customFormat="1" ht="26.25" customHeight="1">
      <c r="A6" s="19" t="s">
        <v>687</v>
      </c>
      <c r="B6" s="55">
        <v>0</v>
      </c>
      <c r="C6" s="55"/>
      <c r="D6" s="55"/>
      <c r="E6" s="55"/>
    </row>
    <row r="7" spans="1:5" s="3" customFormat="1" ht="26.25" customHeight="1">
      <c r="A7" s="19" t="s">
        <v>1050</v>
      </c>
      <c r="B7" s="55">
        <v>1</v>
      </c>
      <c r="C7" s="55">
        <v>1</v>
      </c>
      <c r="D7" s="55"/>
      <c r="E7" s="55"/>
    </row>
    <row r="8" spans="1:5" s="3" customFormat="1" ht="26.25" customHeight="1">
      <c r="A8" s="19" t="s">
        <v>1051</v>
      </c>
      <c r="B8" s="55">
        <v>0</v>
      </c>
      <c r="C8" s="55"/>
      <c r="D8" s="55"/>
      <c r="E8" s="55"/>
    </row>
    <row r="9" spans="1:5" ht="26.25" customHeight="1">
      <c r="A9" s="19" t="s">
        <v>1052</v>
      </c>
      <c r="B9" s="55">
        <v>1</v>
      </c>
      <c r="C9" s="55">
        <v>1</v>
      </c>
      <c r="D9" s="55"/>
      <c r="E9" s="55"/>
    </row>
    <row r="10" spans="1:5" ht="26.25" customHeight="1">
      <c r="A10" s="19" t="s">
        <v>1053</v>
      </c>
      <c r="B10" s="55">
        <v>1</v>
      </c>
      <c r="C10" s="55">
        <v>1</v>
      </c>
      <c r="D10" s="55"/>
      <c r="E10" s="55"/>
    </row>
    <row r="11" spans="1:5" ht="26.25" customHeight="1">
      <c r="A11" s="19" t="s">
        <v>1054</v>
      </c>
      <c r="B11" s="55">
        <v>0</v>
      </c>
      <c r="C11" s="55">
        <v>0</v>
      </c>
      <c r="D11" s="55"/>
      <c r="E11" s="55"/>
    </row>
    <row r="12" spans="1:5" ht="26.25" customHeight="1">
      <c r="A12" s="19" t="s">
        <v>1055</v>
      </c>
      <c r="B12" s="55">
        <v>0</v>
      </c>
      <c r="C12" s="55"/>
      <c r="D12" s="55"/>
      <c r="E12" s="55"/>
    </row>
    <row r="13" spans="1:5" ht="26.25" customHeight="1">
      <c r="A13" s="19" t="s">
        <v>1056</v>
      </c>
      <c r="B13" s="55">
        <v>0</v>
      </c>
      <c r="C13" s="55"/>
      <c r="D13" s="55"/>
      <c r="E13" s="55"/>
    </row>
    <row r="14" spans="1:5" ht="26.25" customHeight="1">
      <c r="A14" s="19" t="s">
        <v>1057</v>
      </c>
      <c r="B14" s="55">
        <v>1</v>
      </c>
      <c r="C14" s="55"/>
      <c r="D14" s="55">
        <v>1</v>
      </c>
      <c r="E14" s="55"/>
    </row>
    <row r="15" spans="1:5" ht="26.25" customHeight="1">
      <c r="A15" s="19" t="s">
        <v>1058</v>
      </c>
      <c r="B15" s="55">
        <v>2</v>
      </c>
      <c r="C15" s="55">
        <v>2</v>
      </c>
      <c r="D15" s="55"/>
      <c r="E15" s="55"/>
    </row>
    <row r="16" spans="1:5" ht="26.25" customHeight="1">
      <c r="A16" s="19" t="s">
        <v>1059</v>
      </c>
      <c r="B16" s="55">
        <v>2</v>
      </c>
      <c r="C16" s="55">
        <v>1</v>
      </c>
      <c r="D16" s="55">
        <v>1</v>
      </c>
      <c r="E16" s="55"/>
    </row>
    <row r="17" spans="1:5" ht="26.25" customHeight="1">
      <c r="A17" s="19" t="s">
        <v>1060</v>
      </c>
      <c r="B17" s="55">
        <v>1</v>
      </c>
      <c r="C17" s="55"/>
      <c r="D17" s="55">
        <v>1</v>
      </c>
      <c r="E17" s="55"/>
    </row>
    <row r="18" spans="1:5" ht="26.25" customHeight="1">
      <c r="A18" s="19" t="s">
        <v>1061</v>
      </c>
      <c r="B18" s="55">
        <v>0</v>
      </c>
      <c r="C18" s="55"/>
      <c r="D18" s="55"/>
      <c r="E18" s="55"/>
    </row>
    <row r="19" spans="1:5" ht="26.25" customHeight="1">
      <c r="A19" s="19" t="s">
        <v>1062</v>
      </c>
      <c r="B19" s="55">
        <v>2</v>
      </c>
      <c r="C19" s="55"/>
      <c r="D19" s="55">
        <v>2</v>
      </c>
      <c r="E19" s="55"/>
    </row>
    <row r="20" spans="1:5" ht="26.25" customHeight="1">
      <c r="A20" s="19" t="s">
        <v>1063</v>
      </c>
      <c r="B20" s="55">
        <v>2</v>
      </c>
      <c r="C20" s="55">
        <v>2</v>
      </c>
      <c r="D20" s="55"/>
      <c r="E20" s="55"/>
    </row>
    <row r="21" spans="1:5" ht="26.25" customHeight="1">
      <c r="A21" s="19" t="s">
        <v>1064</v>
      </c>
      <c r="B21" s="55">
        <v>2</v>
      </c>
      <c r="C21" s="55">
        <v>1</v>
      </c>
      <c r="D21" s="55">
        <v>1</v>
      </c>
      <c r="E21" s="55"/>
    </row>
    <row r="22" spans="1:5" ht="26.25" customHeight="1">
      <c r="A22" s="19" t="s">
        <v>1065</v>
      </c>
      <c r="B22" s="55">
        <v>5</v>
      </c>
      <c r="C22" s="55">
        <v>1</v>
      </c>
      <c r="D22" s="55">
        <v>4</v>
      </c>
      <c r="E22" s="55"/>
    </row>
    <row r="23" spans="1:5" ht="26.25" customHeight="1">
      <c r="A23" s="19" t="s">
        <v>1066</v>
      </c>
      <c r="B23" s="55">
        <v>1</v>
      </c>
      <c r="C23" s="55">
        <v>1</v>
      </c>
      <c r="D23" s="55"/>
      <c r="E23" s="55"/>
    </row>
    <row r="24" spans="1:5" ht="26.25" customHeight="1">
      <c r="A24" s="19" t="s">
        <v>1067</v>
      </c>
      <c r="B24" s="55">
        <v>2</v>
      </c>
      <c r="C24" s="55"/>
      <c r="D24" s="55">
        <v>2</v>
      </c>
      <c r="E24" s="55"/>
    </row>
    <row r="25" spans="1:5" ht="26.25" customHeight="1">
      <c r="A25" s="19" t="s">
        <v>1068</v>
      </c>
      <c r="B25" s="55">
        <v>6</v>
      </c>
      <c r="C25" s="55">
        <v>3</v>
      </c>
      <c r="D25" s="55">
        <v>2</v>
      </c>
      <c r="E25" s="55">
        <v>1</v>
      </c>
    </row>
    <row r="26" spans="1:5" ht="26.25" customHeight="1">
      <c r="A26" s="40" t="s">
        <v>1069</v>
      </c>
      <c r="B26" s="55">
        <v>12</v>
      </c>
      <c r="C26" s="55">
        <v>3</v>
      </c>
      <c r="D26" s="57">
        <v>7</v>
      </c>
      <c r="E26" s="57">
        <v>2</v>
      </c>
    </row>
    <row r="27" spans="1:15" ht="26.25" customHeight="1">
      <c r="A27" s="5" t="s">
        <v>532</v>
      </c>
      <c r="B27" s="69">
        <v>61.6429</v>
      </c>
      <c r="C27" s="69">
        <v>58.8333</v>
      </c>
      <c r="D27" s="69">
        <v>63.2857</v>
      </c>
      <c r="E27" s="69">
        <v>67</v>
      </c>
      <c r="F27" s="39"/>
      <c r="G27" s="39"/>
      <c r="H27" s="39"/>
      <c r="I27" s="39"/>
      <c r="J27" s="39"/>
      <c r="K27" s="39"/>
      <c r="L27" s="39"/>
      <c r="M27" s="39"/>
      <c r="N27" s="39"/>
      <c r="O27" s="39"/>
    </row>
    <row r="28" spans="1:15" s="39" customFormat="1" ht="19.5" customHeight="1">
      <c r="A28" s="37" t="s">
        <v>1071</v>
      </c>
      <c r="B28" s="37"/>
      <c r="C28" s="37"/>
      <c r="D28" s="37"/>
      <c r="E28" s="37"/>
      <c r="F28" s="37"/>
      <c r="G28" s="37"/>
      <c r="H28" s="37"/>
      <c r="I28" s="37"/>
      <c r="J28" s="37"/>
      <c r="K28" s="37"/>
      <c r="L28" s="37"/>
      <c r="M28" s="37"/>
      <c r="N28" s="37"/>
      <c r="O28" s="37"/>
    </row>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sheetData>
  <mergeCells count="2">
    <mergeCell ref="A1:E1"/>
    <mergeCell ref="A2:D2"/>
  </mergeCells>
  <printOptions/>
  <pageMargins left="0.6299212598425197" right="0" top="0.5905511811023623" bottom="0.7874015748031497"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54"/>
  <sheetViews>
    <sheetView workbookViewId="0" topLeftCell="A1">
      <selection activeCell="B15" sqref="B15"/>
    </sheetView>
  </sheetViews>
  <sheetFormatPr defaultColWidth="9.00390625" defaultRowHeight="74.25" customHeight="1"/>
  <cols>
    <col min="1" max="1" width="10.875" style="16" customWidth="1"/>
    <col min="2" max="5" width="12.375" style="2" customWidth="1"/>
    <col min="6" max="6" width="12.625" style="2" customWidth="1"/>
    <col min="7" max="7" width="12.375" style="2" customWidth="1"/>
    <col min="8" max="16384" width="8.25390625" style="2" customWidth="1"/>
  </cols>
  <sheetData>
    <row r="1" spans="1:7" ht="33" customHeight="1">
      <c r="A1" s="648" t="s">
        <v>852</v>
      </c>
      <c r="B1" s="648"/>
      <c r="C1" s="648"/>
      <c r="D1" s="648"/>
      <c r="E1" s="648"/>
      <c r="F1" s="648"/>
      <c r="G1" s="648"/>
    </row>
    <row r="2" spans="1:7" s="1" customFormat="1" ht="33" customHeight="1">
      <c r="A2" s="654" t="s">
        <v>1187</v>
      </c>
      <c r="B2" s="654"/>
      <c r="C2" s="654"/>
      <c r="D2" s="654"/>
      <c r="E2" s="654"/>
      <c r="F2" s="654"/>
      <c r="G2" s="31" t="s">
        <v>1081</v>
      </c>
    </row>
    <row r="3" spans="1:8" s="1" customFormat="1" ht="33" customHeight="1">
      <c r="A3" s="643" t="s">
        <v>571</v>
      </c>
      <c r="B3" s="642" t="s">
        <v>606</v>
      </c>
      <c r="C3" s="644" t="s">
        <v>1109</v>
      </c>
      <c r="D3" s="644"/>
      <c r="E3" s="644"/>
      <c r="F3" s="644"/>
      <c r="G3" s="641" t="s">
        <v>662</v>
      </c>
      <c r="H3" s="14"/>
    </row>
    <row r="4" spans="1:8" s="1" customFormat="1" ht="33" customHeight="1">
      <c r="A4" s="643"/>
      <c r="B4" s="642"/>
      <c r="C4" s="15" t="s">
        <v>607</v>
      </c>
      <c r="D4" s="15" t="s">
        <v>1110</v>
      </c>
      <c r="E4" s="15" t="s">
        <v>1111</v>
      </c>
      <c r="F4" s="7" t="s">
        <v>1072</v>
      </c>
      <c r="G4" s="641"/>
      <c r="H4" s="14"/>
    </row>
    <row r="5" spans="1:7" s="3" customFormat="1" ht="27" customHeight="1">
      <c r="A5" s="21" t="s">
        <v>664</v>
      </c>
      <c r="B5" s="61">
        <v>8138</v>
      </c>
      <c r="C5" s="61">
        <v>7983</v>
      </c>
      <c r="D5" s="61">
        <v>441</v>
      </c>
      <c r="E5" s="61">
        <v>7194</v>
      </c>
      <c r="F5" s="61">
        <v>348</v>
      </c>
      <c r="G5" s="61">
        <v>155</v>
      </c>
    </row>
    <row r="6" spans="1:7" s="3" customFormat="1" ht="27" customHeight="1">
      <c r="A6" s="19" t="s">
        <v>665</v>
      </c>
      <c r="B6" s="61">
        <v>0</v>
      </c>
      <c r="C6" s="61">
        <v>0</v>
      </c>
      <c r="D6" s="61"/>
      <c r="E6" s="61"/>
      <c r="F6" s="61"/>
      <c r="G6" s="61"/>
    </row>
    <row r="7" spans="1:7" s="3" customFormat="1" ht="27" customHeight="1">
      <c r="A7" s="19" t="s">
        <v>666</v>
      </c>
      <c r="B7" s="61">
        <v>0</v>
      </c>
      <c r="C7" s="61">
        <v>0</v>
      </c>
      <c r="D7" s="61"/>
      <c r="E7" s="61"/>
      <c r="F7" s="61"/>
      <c r="G7" s="61"/>
    </row>
    <row r="8" spans="1:7" s="3" customFormat="1" ht="27" customHeight="1">
      <c r="A8" s="19" t="s">
        <v>667</v>
      </c>
      <c r="B8" s="61">
        <v>0</v>
      </c>
      <c r="C8" s="61">
        <v>0</v>
      </c>
      <c r="D8" s="61"/>
      <c r="E8" s="61"/>
      <c r="F8" s="61"/>
      <c r="G8" s="61"/>
    </row>
    <row r="9" spans="1:7" s="3" customFormat="1" ht="27" customHeight="1">
      <c r="A9" s="19" t="s">
        <v>668</v>
      </c>
      <c r="B9" s="61">
        <v>1</v>
      </c>
      <c r="C9" s="61">
        <v>0</v>
      </c>
      <c r="D9" s="61"/>
      <c r="E9" s="61"/>
      <c r="F9" s="61"/>
      <c r="G9" s="61">
        <v>1</v>
      </c>
    </row>
    <row r="10" spans="1:7" s="3" customFormat="1" ht="27" customHeight="1">
      <c r="A10" s="19" t="s">
        <v>669</v>
      </c>
      <c r="B10" s="61">
        <v>1</v>
      </c>
      <c r="C10" s="61">
        <v>0</v>
      </c>
      <c r="D10" s="61"/>
      <c r="E10" s="61"/>
      <c r="F10" s="61"/>
      <c r="G10" s="61">
        <v>1</v>
      </c>
    </row>
    <row r="11" spans="1:7" ht="27" customHeight="1">
      <c r="A11" s="19" t="s">
        <v>670</v>
      </c>
      <c r="B11" s="61">
        <v>2</v>
      </c>
      <c r="C11" s="61">
        <v>0</v>
      </c>
      <c r="D11" s="61"/>
      <c r="E11" s="61"/>
      <c r="F11" s="61"/>
      <c r="G11" s="61">
        <v>2</v>
      </c>
    </row>
    <row r="12" spans="1:7" ht="27" customHeight="1">
      <c r="A12" s="19" t="s">
        <v>671</v>
      </c>
      <c r="B12" s="61">
        <v>2</v>
      </c>
      <c r="C12" s="61">
        <v>0</v>
      </c>
      <c r="D12" s="61"/>
      <c r="E12" s="61"/>
      <c r="F12" s="61"/>
      <c r="G12" s="61">
        <v>2</v>
      </c>
    </row>
    <row r="13" spans="1:7" ht="27" customHeight="1">
      <c r="A13" s="19" t="s">
        <v>672</v>
      </c>
      <c r="B13" s="61">
        <v>3</v>
      </c>
      <c r="C13" s="61">
        <v>0</v>
      </c>
      <c r="D13" s="61"/>
      <c r="E13" s="61"/>
      <c r="F13" s="61"/>
      <c r="G13" s="61">
        <v>3</v>
      </c>
    </row>
    <row r="14" spans="1:7" ht="27" customHeight="1">
      <c r="A14" s="19" t="s">
        <v>673</v>
      </c>
      <c r="B14" s="61">
        <v>4</v>
      </c>
      <c r="C14" s="61">
        <v>0</v>
      </c>
      <c r="D14" s="61"/>
      <c r="E14" s="61"/>
      <c r="F14" s="61"/>
      <c r="G14" s="61">
        <v>4</v>
      </c>
    </row>
    <row r="15" spans="1:7" ht="27" customHeight="1">
      <c r="A15" s="19" t="s">
        <v>674</v>
      </c>
      <c r="B15" s="61">
        <v>2</v>
      </c>
      <c r="C15" s="61">
        <v>0</v>
      </c>
      <c r="D15" s="61"/>
      <c r="E15" s="61"/>
      <c r="F15" s="61"/>
      <c r="G15" s="61">
        <v>2</v>
      </c>
    </row>
    <row r="16" spans="1:7" ht="27" customHeight="1">
      <c r="A16" s="19" t="s">
        <v>675</v>
      </c>
      <c r="B16" s="61">
        <v>4</v>
      </c>
      <c r="C16" s="61">
        <v>0</v>
      </c>
      <c r="D16" s="61"/>
      <c r="E16" s="61"/>
      <c r="F16" s="61"/>
      <c r="G16" s="61">
        <v>4</v>
      </c>
    </row>
    <row r="17" spans="1:7" ht="27" customHeight="1">
      <c r="A17" s="19" t="s">
        <v>676</v>
      </c>
      <c r="B17" s="61">
        <v>7</v>
      </c>
      <c r="C17" s="61">
        <v>0</v>
      </c>
      <c r="D17" s="61"/>
      <c r="E17" s="61"/>
      <c r="F17" s="61"/>
      <c r="G17" s="61">
        <v>7</v>
      </c>
    </row>
    <row r="18" spans="1:7" ht="27" customHeight="1">
      <c r="A18" s="19" t="s">
        <v>677</v>
      </c>
      <c r="B18" s="61">
        <v>15</v>
      </c>
      <c r="C18" s="61">
        <v>2</v>
      </c>
      <c r="D18" s="61"/>
      <c r="E18" s="61">
        <v>2</v>
      </c>
      <c r="F18" s="61"/>
      <c r="G18" s="61">
        <v>13</v>
      </c>
    </row>
    <row r="19" spans="1:7" ht="27" customHeight="1">
      <c r="A19" s="19" t="s">
        <v>678</v>
      </c>
      <c r="B19" s="61">
        <v>5</v>
      </c>
      <c r="C19" s="61">
        <v>0</v>
      </c>
      <c r="D19" s="61"/>
      <c r="E19" s="61"/>
      <c r="F19" s="61"/>
      <c r="G19" s="61">
        <v>5</v>
      </c>
    </row>
    <row r="20" spans="1:7" ht="27" customHeight="1">
      <c r="A20" s="19" t="s">
        <v>679</v>
      </c>
      <c r="B20" s="61">
        <v>8</v>
      </c>
      <c r="C20" s="61">
        <v>3</v>
      </c>
      <c r="D20" s="61"/>
      <c r="E20" s="61">
        <v>3</v>
      </c>
      <c r="F20" s="61"/>
      <c r="G20" s="61">
        <v>5</v>
      </c>
    </row>
    <row r="21" spans="1:7" ht="27" customHeight="1">
      <c r="A21" s="19" t="s">
        <v>680</v>
      </c>
      <c r="B21" s="61">
        <v>8</v>
      </c>
      <c r="C21" s="61">
        <v>0</v>
      </c>
      <c r="D21" s="61"/>
      <c r="E21" s="61"/>
      <c r="F21" s="61"/>
      <c r="G21" s="61">
        <v>8</v>
      </c>
    </row>
    <row r="22" spans="1:7" ht="27" customHeight="1">
      <c r="A22" s="19" t="s">
        <v>681</v>
      </c>
      <c r="B22" s="61">
        <v>15</v>
      </c>
      <c r="C22" s="61">
        <v>5</v>
      </c>
      <c r="D22" s="61"/>
      <c r="E22" s="61">
        <v>5</v>
      </c>
      <c r="F22" s="61"/>
      <c r="G22" s="61">
        <v>10</v>
      </c>
    </row>
    <row r="23" spans="1:7" ht="27" customHeight="1">
      <c r="A23" s="19" t="s">
        <v>682</v>
      </c>
      <c r="B23" s="61">
        <v>14</v>
      </c>
      <c r="C23" s="61">
        <v>2</v>
      </c>
      <c r="D23" s="61"/>
      <c r="E23" s="61">
        <v>2</v>
      </c>
      <c r="F23" s="61"/>
      <c r="G23" s="61">
        <v>12</v>
      </c>
    </row>
    <row r="24" spans="1:7" ht="27" customHeight="1">
      <c r="A24" s="19" t="s">
        <v>683</v>
      </c>
      <c r="B24" s="61">
        <v>12</v>
      </c>
      <c r="C24" s="61">
        <v>0</v>
      </c>
      <c r="D24" s="61"/>
      <c r="E24" s="61"/>
      <c r="F24" s="61"/>
      <c r="G24" s="61">
        <v>12</v>
      </c>
    </row>
    <row r="25" spans="1:7" ht="27" customHeight="1">
      <c r="A25" s="19" t="s">
        <v>684</v>
      </c>
      <c r="B25" s="61">
        <v>16</v>
      </c>
      <c r="C25" s="61">
        <v>7</v>
      </c>
      <c r="D25" s="61">
        <v>4</v>
      </c>
      <c r="E25" s="61">
        <v>3</v>
      </c>
      <c r="F25" s="61"/>
      <c r="G25" s="61">
        <v>9</v>
      </c>
    </row>
    <row r="26" spans="1:7" ht="27" customHeight="1">
      <c r="A26" s="19" t="s">
        <v>685</v>
      </c>
      <c r="B26" s="61">
        <v>16</v>
      </c>
      <c r="C26" s="61">
        <v>11</v>
      </c>
      <c r="D26" s="65">
        <v>11</v>
      </c>
      <c r="E26" s="65"/>
      <c r="F26" s="65"/>
      <c r="G26" s="65">
        <v>5</v>
      </c>
    </row>
    <row r="27" spans="1:7" s="3" customFormat="1" ht="27" customHeight="1">
      <c r="A27" s="40" t="s">
        <v>686</v>
      </c>
      <c r="B27" s="66">
        <v>28</v>
      </c>
      <c r="C27" s="63">
        <v>22</v>
      </c>
      <c r="D27" s="63">
        <v>19</v>
      </c>
      <c r="E27" s="63">
        <v>3</v>
      </c>
      <c r="F27" s="63"/>
      <c r="G27" s="63">
        <v>6</v>
      </c>
    </row>
    <row r="28" spans="1:7" ht="33" customHeight="1">
      <c r="A28" s="648" t="s">
        <v>853</v>
      </c>
      <c r="B28" s="648"/>
      <c r="C28" s="648"/>
      <c r="D28" s="648"/>
      <c r="E28" s="648"/>
      <c r="F28" s="648"/>
      <c r="G28" s="648"/>
    </row>
    <row r="29" spans="1:7" s="1" customFormat="1" ht="33" customHeight="1">
      <c r="A29" s="654" t="s">
        <v>1188</v>
      </c>
      <c r="B29" s="654"/>
      <c r="C29" s="654"/>
      <c r="D29" s="654"/>
      <c r="E29" s="654"/>
      <c r="F29" s="654"/>
      <c r="G29" s="31" t="s">
        <v>1081</v>
      </c>
    </row>
    <row r="30" spans="1:8" s="1" customFormat="1" ht="33" customHeight="1">
      <c r="A30" s="643" t="s">
        <v>571</v>
      </c>
      <c r="B30" s="642" t="s">
        <v>606</v>
      </c>
      <c r="C30" s="644" t="s">
        <v>1109</v>
      </c>
      <c r="D30" s="644"/>
      <c r="E30" s="644"/>
      <c r="F30" s="644"/>
      <c r="G30" s="641" t="s">
        <v>662</v>
      </c>
      <c r="H30" s="14"/>
    </row>
    <row r="31" spans="1:8" s="1" customFormat="1" ht="33" customHeight="1">
      <c r="A31" s="643"/>
      <c r="B31" s="642"/>
      <c r="C31" s="15" t="s">
        <v>607</v>
      </c>
      <c r="D31" s="15" t="s">
        <v>1110</v>
      </c>
      <c r="E31" s="15" t="s">
        <v>609</v>
      </c>
      <c r="F31" s="7" t="s">
        <v>581</v>
      </c>
      <c r="G31" s="641"/>
      <c r="H31" s="14"/>
    </row>
    <row r="32" spans="1:7" s="3" customFormat="1" ht="27.75" customHeight="1">
      <c r="A32" s="19" t="s">
        <v>687</v>
      </c>
      <c r="B32" s="61">
        <v>42</v>
      </c>
      <c r="C32" s="61">
        <v>37</v>
      </c>
      <c r="D32" s="61">
        <v>26</v>
      </c>
      <c r="E32" s="61">
        <v>11</v>
      </c>
      <c r="F32" s="61"/>
      <c r="G32" s="61">
        <v>5</v>
      </c>
    </row>
    <row r="33" spans="1:7" s="3" customFormat="1" ht="27.75" customHeight="1">
      <c r="A33" s="19" t="s">
        <v>688</v>
      </c>
      <c r="B33" s="61">
        <v>42</v>
      </c>
      <c r="C33" s="61">
        <v>39</v>
      </c>
      <c r="D33" s="61">
        <v>30</v>
      </c>
      <c r="E33" s="61">
        <v>9</v>
      </c>
      <c r="F33" s="61"/>
      <c r="G33" s="61">
        <v>3</v>
      </c>
    </row>
    <row r="34" spans="1:7" s="3" customFormat="1" ht="27.75" customHeight="1">
      <c r="A34" s="19" t="s">
        <v>689</v>
      </c>
      <c r="B34" s="61">
        <v>36</v>
      </c>
      <c r="C34" s="61">
        <v>35</v>
      </c>
      <c r="D34" s="61">
        <v>26</v>
      </c>
      <c r="E34" s="61">
        <v>9</v>
      </c>
      <c r="F34" s="61"/>
      <c r="G34" s="61">
        <v>1</v>
      </c>
    </row>
    <row r="35" spans="1:7" ht="27.75" customHeight="1">
      <c r="A35" s="19" t="s">
        <v>690</v>
      </c>
      <c r="B35" s="61">
        <v>30</v>
      </c>
      <c r="C35" s="61">
        <v>20</v>
      </c>
      <c r="D35" s="61">
        <v>13</v>
      </c>
      <c r="E35" s="61">
        <v>7</v>
      </c>
      <c r="F35" s="61"/>
      <c r="G35" s="61">
        <v>10</v>
      </c>
    </row>
    <row r="36" spans="1:7" ht="27.75" customHeight="1">
      <c r="A36" s="19" t="s">
        <v>691</v>
      </c>
      <c r="B36" s="61">
        <v>1485</v>
      </c>
      <c r="C36" s="61">
        <v>1482</v>
      </c>
      <c r="D36" s="61">
        <v>11</v>
      </c>
      <c r="E36" s="61">
        <v>1444</v>
      </c>
      <c r="F36" s="61">
        <v>27</v>
      </c>
      <c r="G36" s="61">
        <v>3</v>
      </c>
    </row>
    <row r="37" spans="1:7" ht="27.75" customHeight="1">
      <c r="A37" s="19" t="s">
        <v>692</v>
      </c>
      <c r="B37" s="61">
        <v>629</v>
      </c>
      <c r="C37" s="61">
        <v>624</v>
      </c>
      <c r="D37" s="61">
        <v>8</v>
      </c>
      <c r="E37" s="61">
        <v>602</v>
      </c>
      <c r="F37" s="61">
        <v>14</v>
      </c>
      <c r="G37" s="61">
        <v>5</v>
      </c>
    </row>
    <row r="38" spans="1:7" ht="27.75" customHeight="1">
      <c r="A38" s="19" t="s">
        <v>693</v>
      </c>
      <c r="B38" s="61">
        <v>582</v>
      </c>
      <c r="C38" s="61">
        <v>579</v>
      </c>
      <c r="D38" s="61">
        <v>10</v>
      </c>
      <c r="E38" s="61">
        <v>559</v>
      </c>
      <c r="F38" s="61">
        <v>10</v>
      </c>
      <c r="G38" s="61">
        <v>3</v>
      </c>
    </row>
    <row r="39" spans="1:7" ht="27.75" customHeight="1">
      <c r="A39" s="19" t="s">
        <v>694</v>
      </c>
      <c r="B39" s="61">
        <v>484</v>
      </c>
      <c r="C39" s="61">
        <v>480</v>
      </c>
      <c r="D39" s="61">
        <v>10</v>
      </c>
      <c r="E39" s="61">
        <v>455</v>
      </c>
      <c r="F39" s="61">
        <v>15</v>
      </c>
      <c r="G39" s="61">
        <v>4</v>
      </c>
    </row>
    <row r="40" spans="1:7" ht="27.75" customHeight="1">
      <c r="A40" s="19" t="s">
        <v>695</v>
      </c>
      <c r="B40" s="61">
        <v>163</v>
      </c>
      <c r="C40" s="61">
        <v>161</v>
      </c>
      <c r="D40" s="61">
        <v>7</v>
      </c>
      <c r="E40" s="61">
        <v>149</v>
      </c>
      <c r="F40" s="61">
        <v>5</v>
      </c>
      <c r="G40" s="61">
        <v>2</v>
      </c>
    </row>
    <row r="41" spans="1:7" ht="27.75" customHeight="1">
      <c r="A41" s="19" t="s">
        <v>696</v>
      </c>
      <c r="B41" s="61">
        <v>1862</v>
      </c>
      <c r="C41" s="61">
        <v>1861</v>
      </c>
      <c r="D41" s="61">
        <v>18</v>
      </c>
      <c r="E41" s="61">
        <v>1797</v>
      </c>
      <c r="F41" s="61">
        <v>46</v>
      </c>
      <c r="G41" s="61">
        <v>1</v>
      </c>
    </row>
    <row r="42" spans="1:7" ht="27.75" customHeight="1">
      <c r="A42" s="19" t="s">
        <v>697</v>
      </c>
      <c r="B42" s="61">
        <v>109</v>
      </c>
      <c r="C42" s="61">
        <v>107</v>
      </c>
      <c r="D42" s="61">
        <v>7</v>
      </c>
      <c r="E42" s="61">
        <v>98</v>
      </c>
      <c r="F42" s="61">
        <v>2</v>
      </c>
      <c r="G42" s="61">
        <v>2</v>
      </c>
    </row>
    <row r="43" spans="1:7" ht="27.75" customHeight="1">
      <c r="A43" s="19" t="s">
        <v>698</v>
      </c>
      <c r="B43" s="61">
        <v>174</v>
      </c>
      <c r="C43" s="61">
        <v>170</v>
      </c>
      <c r="D43" s="61">
        <v>4</v>
      </c>
      <c r="E43" s="61">
        <v>160</v>
      </c>
      <c r="F43" s="61">
        <v>6</v>
      </c>
      <c r="G43" s="61">
        <v>4</v>
      </c>
    </row>
    <row r="44" spans="1:7" ht="27.75" customHeight="1">
      <c r="A44" s="19" t="s">
        <v>699</v>
      </c>
      <c r="B44" s="61">
        <v>181</v>
      </c>
      <c r="C44" s="61">
        <v>180</v>
      </c>
      <c r="D44" s="61">
        <v>3</v>
      </c>
      <c r="E44" s="61">
        <v>168</v>
      </c>
      <c r="F44" s="61">
        <v>9</v>
      </c>
      <c r="G44" s="61">
        <v>1</v>
      </c>
    </row>
    <row r="45" spans="1:7" ht="27.75" customHeight="1">
      <c r="A45" s="19" t="s">
        <v>700</v>
      </c>
      <c r="B45" s="61">
        <v>217</v>
      </c>
      <c r="C45" s="61">
        <v>217</v>
      </c>
      <c r="D45" s="61">
        <v>12</v>
      </c>
      <c r="E45" s="61">
        <v>184</v>
      </c>
      <c r="F45" s="61">
        <v>21</v>
      </c>
      <c r="G45" s="61"/>
    </row>
    <row r="46" spans="1:7" ht="27.75" customHeight="1">
      <c r="A46" s="19" t="s">
        <v>701</v>
      </c>
      <c r="B46" s="61">
        <v>392</v>
      </c>
      <c r="C46" s="61">
        <v>392</v>
      </c>
      <c r="D46" s="61">
        <v>33</v>
      </c>
      <c r="E46" s="61">
        <v>331</v>
      </c>
      <c r="F46" s="61">
        <v>28</v>
      </c>
      <c r="G46" s="61"/>
    </row>
    <row r="47" spans="1:7" ht="27.75" customHeight="1">
      <c r="A47" s="19" t="s">
        <v>702</v>
      </c>
      <c r="B47" s="61">
        <v>181</v>
      </c>
      <c r="C47" s="61">
        <v>181</v>
      </c>
      <c r="D47" s="61">
        <v>12</v>
      </c>
      <c r="E47" s="61">
        <v>154</v>
      </c>
      <c r="F47" s="61">
        <v>15</v>
      </c>
      <c r="G47" s="61"/>
    </row>
    <row r="48" spans="1:7" ht="27.75" customHeight="1">
      <c r="A48" s="19" t="s">
        <v>703</v>
      </c>
      <c r="B48" s="61">
        <v>147</v>
      </c>
      <c r="C48" s="61">
        <v>147</v>
      </c>
      <c r="D48" s="61">
        <v>15</v>
      </c>
      <c r="E48" s="61">
        <v>115</v>
      </c>
      <c r="F48" s="61">
        <v>17</v>
      </c>
      <c r="G48" s="61"/>
    </row>
    <row r="49" spans="1:7" ht="27.75" customHeight="1">
      <c r="A49" s="19" t="s">
        <v>704</v>
      </c>
      <c r="B49" s="61">
        <v>158</v>
      </c>
      <c r="C49" s="61">
        <v>158</v>
      </c>
      <c r="D49" s="61">
        <v>11</v>
      </c>
      <c r="E49" s="61">
        <v>133</v>
      </c>
      <c r="F49" s="61">
        <v>14</v>
      </c>
      <c r="G49" s="61"/>
    </row>
    <row r="50" spans="1:7" ht="27.75" customHeight="1">
      <c r="A50" s="19" t="s">
        <v>705</v>
      </c>
      <c r="B50" s="61">
        <v>181</v>
      </c>
      <c r="C50" s="61">
        <v>181</v>
      </c>
      <c r="D50" s="61">
        <v>16</v>
      </c>
      <c r="E50" s="61">
        <v>148</v>
      </c>
      <c r="F50" s="61">
        <v>17</v>
      </c>
      <c r="G50" s="61"/>
    </row>
    <row r="51" spans="1:7" ht="27.75" customHeight="1">
      <c r="A51" s="19" t="s">
        <v>706</v>
      </c>
      <c r="B51" s="61">
        <v>873</v>
      </c>
      <c r="C51" s="61">
        <v>873</v>
      </c>
      <c r="D51" s="61">
        <v>134</v>
      </c>
      <c r="E51" s="61">
        <v>642</v>
      </c>
      <c r="F51" s="61">
        <v>97</v>
      </c>
      <c r="G51" s="61"/>
    </row>
    <row r="52" spans="1:7" ht="27.75" customHeight="1">
      <c r="A52" s="40" t="s">
        <v>707</v>
      </c>
      <c r="B52" s="61">
        <v>7</v>
      </c>
      <c r="C52" s="61">
        <v>7</v>
      </c>
      <c r="D52" s="63">
        <v>1</v>
      </c>
      <c r="E52" s="63">
        <v>1</v>
      </c>
      <c r="F52" s="63">
        <v>5</v>
      </c>
      <c r="G52" s="63"/>
    </row>
    <row r="53" spans="1:17" ht="27.75" customHeight="1">
      <c r="A53" s="5" t="s">
        <v>1113</v>
      </c>
      <c r="B53" s="67">
        <v>55.1526</v>
      </c>
      <c r="C53" s="68">
        <v>55.4077</v>
      </c>
      <c r="D53" s="68">
        <v>56.7234</v>
      </c>
      <c r="E53" s="68">
        <v>55.1354</v>
      </c>
      <c r="F53" s="68">
        <v>59.3707</v>
      </c>
      <c r="G53" s="68">
        <v>42.0129</v>
      </c>
      <c r="H53" s="39"/>
      <c r="I53" s="39"/>
      <c r="J53" s="39"/>
      <c r="K53" s="39"/>
      <c r="L53" s="39"/>
      <c r="M53" s="39"/>
      <c r="N53" s="39"/>
      <c r="O53" s="39"/>
      <c r="P53" s="39"/>
      <c r="Q53" s="39"/>
    </row>
    <row r="54" spans="1:17" s="39" customFormat="1" ht="19.5" customHeight="1">
      <c r="A54" s="37" t="s">
        <v>1073</v>
      </c>
      <c r="B54" s="37"/>
      <c r="C54" s="37"/>
      <c r="D54" s="37"/>
      <c r="E54" s="37"/>
      <c r="F54" s="37"/>
      <c r="G54" s="37"/>
      <c r="H54" s="37"/>
      <c r="I54" s="37"/>
      <c r="J54" s="37"/>
      <c r="K54" s="37"/>
      <c r="L54" s="37"/>
      <c r="M54" s="37"/>
      <c r="N54" s="37"/>
      <c r="O54" s="37"/>
      <c r="P54" s="37"/>
      <c r="Q54" s="37"/>
    </row>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sheetData>
  <mergeCells count="12">
    <mergeCell ref="A1:G1"/>
    <mergeCell ref="A3:A4"/>
    <mergeCell ref="B3:B4"/>
    <mergeCell ref="C3:F3"/>
    <mergeCell ref="G3:G4"/>
    <mergeCell ref="A2:F2"/>
    <mergeCell ref="A28:G28"/>
    <mergeCell ref="A30:A31"/>
    <mergeCell ref="B30:B31"/>
    <mergeCell ref="C30:F30"/>
    <mergeCell ref="G30:G31"/>
    <mergeCell ref="A29:F29"/>
  </mergeCells>
  <printOptions/>
  <pageMargins left="0.6299212598425197" right="0" top="0.5905511811023623" bottom="0.7874015748031497"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55"/>
  <sheetViews>
    <sheetView workbookViewId="0" topLeftCell="A1">
      <selection activeCell="B33" sqref="B33"/>
    </sheetView>
  </sheetViews>
  <sheetFormatPr defaultColWidth="9.00390625" defaultRowHeight="74.25" customHeight="1"/>
  <cols>
    <col min="1" max="1" width="11.375" style="16" customWidth="1"/>
    <col min="2" max="5" width="11.625" style="2" customWidth="1"/>
    <col min="6" max="6" width="13.50390625" style="2" customWidth="1"/>
    <col min="7" max="7" width="11.625" style="2" customWidth="1"/>
    <col min="8" max="16384" width="8.25390625" style="2" customWidth="1"/>
  </cols>
  <sheetData>
    <row r="1" spans="1:7" ht="33" customHeight="1">
      <c r="A1" s="648" t="s">
        <v>854</v>
      </c>
      <c r="B1" s="648"/>
      <c r="C1" s="648"/>
      <c r="D1" s="648"/>
      <c r="E1" s="648"/>
      <c r="F1" s="648"/>
      <c r="G1" s="648"/>
    </row>
    <row r="2" spans="1:7" s="1" customFormat="1" ht="33" customHeight="1">
      <c r="A2" s="654" t="s">
        <v>1189</v>
      </c>
      <c r="B2" s="654"/>
      <c r="C2" s="654"/>
      <c r="D2" s="654"/>
      <c r="E2" s="654"/>
      <c r="F2" s="654"/>
      <c r="G2" s="31" t="s">
        <v>1081</v>
      </c>
    </row>
    <row r="3" spans="1:7" s="1" customFormat="1" ht="27.75" customHeight="1">
      <c r="A3" s="643" t="s">
        <v>578</v>
      </c>
      <c r="B3" s="642" t="s">
        <v>1106</v>
      </c>
      <c r="C3" s="644" t="s">
        <v>1114</v>
      </c>
      <c r="D3" s="644"/>
      <c r="E3" s="644"/>
      <c r="F3" s="644"/>
      <c r="G3" s="641" t="s">
        <v>1115</v>
      </c>
    </row>
    <row r="4" spans="1:7" s="1" customFormat="1" ht="36.75" customHeight="1">
      <c r="A4" s="643"/>
      <c r="B4" s="642"/>
      <c r="C4" s="15" t="s">
        <v>589</v>
      </c>
      <c r="D4" s="15" t="s">
        <v>1116</v>
      </c>
      <c r="E4" s="15" t="s">
        <v>1117</v>
      </c>
      <c r="F4" s="7" t="s">
        <v>1118</v>
      </c>
      <c r="G4" s="641"/>
    </row>
    <row r="5" spans="1:7" s="3" customFormat="1" ht="27" customHeight="1">
      <c r="A5" s="21" t="s">
        <v>1119</v>
      </c>
      <c r="B5" s="61">
        <v>7335</v>
      </c>
      <c r="C5" s="61">
        <v>7270</v>
      </c>
      <c r="D5" s="61">
        <v>468</v>
      </c>
      <c r="E5" s="61">
        <v>6254</v>
      </c>
      <c r="F5" s="61">
        <v>548</v>
      </c>
      <c r="G5" s="61">
        <v>65</v>
      </c>
    </row>
    <row r="6" spans="1:7" s="3" customFormat="1" ht="27" customHeight="1">
      <c r="A6" s="19" t="s">
        <v>1120</v>
      </c>
      <c r="B6" s="61">
        <v>0</v>
      </c>
      <c r="C6" s="61">
        <v>0</v>
      </c>
      <c r="D6" s="61"/>
      <c r="E6" s="61"/>
      <c r="F6" s="61"/>
      <c r="G6" s="61"/>
    </row>
    <row r="7" spans="1:7" s="3" customFormat="1" ht="27" customHeight="1">
      <c r="A7" s="19" t="s">
        <v>1121</v>
      </c>
      <c r="B7" s="61">
        <v>0</v>
      </c>
      <c r="C7" s="61">
        <v>0</v>
      </c>
      <c r="D7" s="61"/>
      <c r="E7" s="61"/>
      <c r="F7" s="61"/>
      <c r="G7" s="61"/>
    </row>
    <row r="8" spans="1:7" s="3" customFormat="1" ht="27" customHeight="1">
      <c r="A8" s="19" t="s">
        <v>1122</v>
      </c>
      <c r="B8" s="61">
        <v>0</v>
      </c>
      <c r="C8" s="61">
        <v>0</v>
      </c>
      <c r="D8" s="61"/>
      <c r="E8" s="61"/>
      <c r="F8" s="61"/>
      <c r="G8" s="61"/>
    </row>
    <row r="9" spans="1:7" s="3" customFormat="1" ht="27" customHeight="1">
      <c r="A9" s="19" t="s">
        <v>708</v>
      </c>
      <c r="B9" s="61">
        <v>0</v>
      </c>
      <c r="C9" s="61">
        <v>0</v>
      </c>
      <c r="D9" s="61"/>
      <c r="E9" s="61"/>
      <c r="F9" s="61"/>
      <c r="G9" s="61"/>
    </row>
    <row r="10" spans="1:7" s="3" customFormat="1" ht="27" customHeight="1">
      <c r="A10" s="19" t="s">
        <v>709</v>
      </c>
      <c r="B10" s="61">
        <v>1</v>
      </c>
      <c r="C10" s="61">
        <v>0</v>
      </c>
      <c r="D10" s="61"/>
      <c r="E10" s="61"/>
      <c r="F10" s="61"/>
      <c r="G10" s="61">
        <v>1</v>
      </c>
    </row>
    <row r="11" spans="1:7" ht="27" customHeight="1">
      <c r="A11" s="19" t="s">
        <v>710</v>
      </c>
      <c r="B11" s="61">
        <v>1</v>
      </c>
      <c r="C11" s="61">
        <v>0</v>
      </c>
      <c r="D11" s="61"/>
      <c r="E11" s="61"/>
      <c r="F11" s="61"/>
      <c r="G11" s="61">
        <v>1</v>
      </c>
    </row>
    <row r="12" spans="1:7" ht="27" customHeight="1">
      <c r="A12" s="19" t="s">
        <v>711</v>
      </c>
      <c r="B12" s="61">
        <v>2</v>
      </c>
      <c r="C12" s="61">
        <v>0</v>
      </c>
      <c r="D12" s="61"/>
      <c r="E12" s="61"/>
      <c r="F12" s="61"/>
      <c r="G12" s="61">
        <v>2</v>
      </c>
    </row>
    <row r="13" spans="1:7" ht="27" customHeight="1">
      <c r="A13" s="19" t="s">
        <v>712</v>
      </c>
      <c r="B13" s="61">
        <v>1</v>
      </c>
      <c r="C13" s="61">
        <v>0</v>
      </c>
      <c r="D13" s="61"/>
      <c r="E13" s="61"/>
      <c r="F13" s="61"/>
      <c r="G13" s="61">
        <v>1</v>
      </c>
    </row>
    <row r="14" spans="1:7" ht="27" customHeight="1">
      <c r="A14" s="19" t="s">
        <v>673</v>
      </c>
      <c r="B14" s="61">
        <v>3</v>
      </c>
      <c r="C14" s="61">
        <v>0</v>
      </c>
      <c r="D14" s="61"/>
      <c r="E14" s="61"/>
      <c r="F14" s="61"/>
      <c r="G14" s="61">
        <v>3</v>
      </c>
    </row>
    <row r="15" spans="1:7" ht="27" customHeight="1">
      <c r="A15" s="19" t="s">
        <v>674</v>
      </c>
      <c r="B15" s="61">
        <v>1</v>
      </c>
      <c r="C15" s="61">
        <v>0</v>
      </c>
      <c r="D15" s="61"/>
      <c r="E15" s="61"/>
      <c r="F15" s="61"/>
      <c r="G15" s="61">
        <v>1</v>
      </c>
    </row>
    <row r="16" spans="1:7" ht="27" customHeight="1">
      <c r="A16" s="19" t="s">
        <v>675</v>
      </c>
      <c r="B16" s="61">
        <v>0</v>
      </c>
      <c r="C16" s="61">
        <v>0</v>
      </c>
      <c r="D16" s="61"/>
      <c r="E16" s="61"/>
      <c r="F16" s="61"/>
      <c r="G16" s="61"/>
    </row>
    <row r="17" spans="1:7" ht="27" customHeight="1">
      <c r="A17" s="19" t="s">
        <v>676</v>
      </c>
      <c r="B17" s="61">
        <v>5</v>
      </c>
      <c r="C17" s="61">
        <v>1</v>
      </c>
      <c r="D17" s="61">
        <v>1</v>
      </c>
      <c r="E17" s="61"/>
      <c r="F17" s="61"/>
      <c r="G17" s="61">
        <v>4</v>
      </c>
    </row>
    <row r="18" spans="1:7" ht="27" customHeight="1">
      <c r="A18" s="19" t="s">
        <v>677</v>
      </c>
      <c r="B18" s="61">
        <v>1</v>
      </c>
      <c r="C18" s="61">
        <v>0</v>
      </c>
      <c r="D18" s="61"/>
      <c r="E18" s="61"/>
      <c r="F18" s="61"/>
      <c r="G18" s="61">
        <v>1</v>
      </c>
    </row>
    <row r="19" spans="1:7" ht="27" customHeight="1">
      <c r="A19" s="19" t="s">
        <v>678</v>
      </c>
      <c r="B19" s="61">
        <v>6</v>
      </c>
      <c r="C19" s="61">
        <v>1</v>
      </c>
      <c r="D19" s="61">
        <v>1</v>
      </c>
      <c r="E19" s="61"/>
      <c r="F19" s="61"/>
      <c r="G19" s="61">
        <v>5</v>
      </c>
    </row>
    <row r="20" spans="1:7" ht="27" customHeight="1">
      <c r="A20" s="19" t="s">
        <v>679</v>
      </c>
      <c r="B20" s="61">
        <v>4</v>
      </c>
      <c r="C20" s="61">
        <v>0</v>
      </c>
      <c r="D20" s="61"/>
      <c r="E20" s="61"/>
      <c r="F20" s="61"/>
      <c r="G20" s="61">
        <v>4</v>
      </c>
    </row>
    <row r="21" spans="1:7" ht="27" customHeight="1">
      <c r="A21" s="19" t="s">
        <v>680</v>
      </c>
      <c r="B21" s="61">
        <v>6</v>
      </c>
      <c r="C21" s="61">
        <v>2</v>
      </c>
      <c r="D21" s="61"/>
      <c r="E21" s="61">
        <v>2</v>
      </c>
      <c r="F21" s="61"/>
      <c r="G21" s="61">
        <v>4</v>
      </c>
    </row>
    <row r="22" spans="1:7" ht="27" customHeight="1">
      <c r="A22" s="19" t="s">
        <v>681</v>
      </c>
      <c r="B22" s="61">
        <v>5</v>
      </c>
      <c r="C22" s="61">
        <v>0</v>
      </c>
      <c r="D22" s="61"/>
      <c r="E22" s="61"/>
      <c r="F22" s="61"/>
      <c r="G22" s="61">
        <v>5</v>
      </c>
    </row>
    <row r="23" spans="1:7" ht="27" customHeight="1">
      <c r="A23" s="19" t="s">
        <v>682</v>
      </c>
      <c r="B23" s="61">
        <v>5</v>
      </c>
      <c r="C23" s="61">
        <v>2</v>
      </c>
      <c r="D23" s="61"/>
      <c r="E23" s="61">
        <v>2</v>
      </c>
      <c r="F23" s="61"/>
      <c r="G23" s="61">
        <v>3</v>
      </c>
    </row>
    <row r="24" spans="1:7" ht="27" customHeight="1">
      <c r="A24" s="19" t="s">
        <v>683</v>
      </c>
      <c r="B24" s="61">
        <v>6</v>
      </c>
      <c r="C24" s="61">
        <v>1</v>
      </c>
      <c r="D24" s="61"/>
      <c r="E24" s="61">
        <v>1</v>
      </c>
      <c r="F24" s="61"/>
      <c r="G24" s="61">
        <v>5</v>
      </c>
    </row>
    <row r="25" spans="1:7" ht="27" customHeight="1">
      <c r="A25" s="19" t="s">
        <v>684</v>
      </c>
      <c r="B25" s="61">
        <v>4</v>
      </c>
      <c r="C25" s="61">
        <v>3</v>
      </c>
      <c r="D25" s="61">
        <v>2</v>
      </c>
      <c r="E25" s="61">
        <v>1</v>
      </c>
      <c r="F25" s="61"/>
      <c r="G25" s="61">
        <v>1</v>
      </c>
    </row>
    <row r="26" spans="1:7" ht="27" customHeight="1">
      <c r="A26" s="19" t="s">
        <v>685</v>
      </c>
      <c r="B26" s="61">
        <v>12</v>
      </c>
      <c r="C26" s="61">
        <v>9</v>
      </c>
      <c r="D26" s="61">
        <v>6</v>
      </c>
      <c r="E26" s="61">
        <v>3</v>
      </c>
      <c r="F26" s="61"/>
      <c r="G26" s="61">
        <v>3</v>
      </c>
    </row>
    <row r="27" spans="1:7" ht="27" customHeight="1">
      <c r="A27" s="40" t="s">
        <v>713</v>
      </c>
      <c r="B27" s="66">
        <v>37</v>
      </c>
      <c r="C27" s="63">
        <v>34</v>
      </c>
      <c r="D27" s="63">
        <v>25</v>
      </c>
      <c r="E27" s="63">
        <v>9</v>
      </c>
      <c r="F27" s="63"/>
      <c r="G27" s="63">
        <v>3</v>
      </c>
    </row>
    <row r="28" spans="1:7" ht="33" customHeight="1">
      <c r="A28" s="660" t="s">
        <v>855</v>
      </c>
      <c r="B28" s="660"/>
      <c r="C28" s="660"/>
      <c r="D28" s="660"/>
      <c r="E28" s="660"/>
      <c r="F28" s="660"/>
      <c r="G28" s="660"/>
    </row>
    <row r="29" spans="1:7" s="1" customFormat="1" ht="33" customHeight="1">
      <c r="A29" s="654" t="s">
        <v>1189</v>
      </c>
      <c r="B29" s="654"/>
      <c r="C29" s="654"/>
      <c r="D29" s="654"/>
      <c r="E29" s="654"/>
      <c r="F29" s="654"/>
      <c r="G29" s="31" t="s">
        <v>1081</v>
      </c>
    </row>
    <row r="30" spans="1:7" s="1" customFormat="1" ht="27.75" customHeight="1">
      <c r="A30" s="643" t="s">
        <v>578</v>
      </c>
      <c r="B30" s="642" t="s">
        <v>1106</v>
      </c>
      <c r="C30" s="644" t="s">
        <v>1114</v>
      </c>
      <c r="D30" s="644"/>
      <c r="E30" s="644"/>
      <c r="F30" s="644"/>
      <c r="G30" s="641" t="s">
        <v>1115</v>
      </c>
    </row>
    <row r="31" spans="1:7" s="1" customFormat="1" ht="36.75" customHeight="1">
      <c r="A31" s="643"/>
      <c r="B31" s="642"/>
      <c r="C31" s="15" t="s">
        <v>589</v>
      </c>
      <c r="D31" s="15" t="s">
        <v>1116</v>
      </c>
      <c r="E31" s="15" t="s">
        <v>1117</v>
      </c>
      <c r="F31" s="7" t="s">
        <v>1118</v>
      </c>
      <c r="G31" s="641"/>
    </row>
    <row r="32" spans="1:7" s="3" customFormat="1" ht="27.75" customHeight="1">
      <c r="A32" s="19" t="s">
        <v>1123</v>
      </c>
      <c r="B32" s="61">
        <v>39</v>
      </c>
      <c r="C32" s="61">
        <v>37</v>
      </c>
      <c r="D32" s="61">
        <v>24</v>
      </c>
      <c r="E32" s="61">
        <v>13</v>
      </c>
      <c r="F32" s="61"/>
      <c r="G32" s="61">
        <v>2</v>
      </c>
    </row>
    <row r="33" spans="1:7" s="3" customFormat="1" ht="27.75" customHeight="1">
      <c r="A33" s="19" t="s">
        <v>1124</v>
      </c>
      <c r="B33" s="61">
        <v>54</v>
      </c>
      <c r="C33" s="61">
        <v>51</v>
      </c>
      <c r="D33" s="61">
        <v>37</v>
      </c>
      <c r="E33" s="61">
        <v>14</v>
      </c>
      <c r="F33" s="61"/>
      <c r="G33" s="61">
        <v>3</v>
      </c>
    </row>
    <row r="34" spans="1:7" s="3" customFormat="1" ht="27.75" customHeight="1">
      <c r="A34" s="19" t="s">
        <v>1125</v>
      </c>
      <c r="B34" s="61">
        <v>68</v>
      </c>
      <c r="C34" s="61">
        <v>67</v>
      </c>
      <c r="D34" s="61">
        <v>45</v>
      </c>
      <c r="E34" s="61">
        <v>19</v>
      </c>
      <c r="F34" s="61">
        <v>3</v>
      </c>
      <c r="G34" s="61">
        <v>1</v>
      </c>
    </row>
    <row r="35" spans="1:7" ht="27.75" customHeight="1">
      <c r="A35" s="19" t="s">
        <v>1134</v>
      </c>
      <c r="B35" s="61">
        <v>40</v>
      </c>
      <c r="C35" s="61">
        <v>38</v>
      </c>
      <c r="D35" s="61">
        <v>14</v>
      </c>
      <c r="E35" s="61">
        <v>23</v>
      </c>
      <c r="F35" s="61">
        <v>1</v>
      </c>
      <c r="G35" s="61">
        <v>2</v>
      </c>
    </row>
    <row r="36" spans="1:7" ht="27.75" customHeight="1">
      <c r="A36" s="19" t="s">
        <v>1135</v>
      </c>
      <c r="B36" s="61">
        <v>2077</v>
      </c>
      <c r="C36" s="61">
        <v>2075</v>
      </c>
      <c r="D36" s="61">
        <v>9</v>
      </c>
      <c r="E36" s="61">
        <v>2015</v>
      </c>
      <c r="F36" s="61">
        <v>51</v>
      </c>
      <c r="G36" s="61">
        <v>2</v>
      </c>
    </row>
    <row r="37" spans="1:7" ht="27.75" customHeight="1">
      <c r="A37" s="19" t="s">
        <v>1136</v>
      </c>
      <c r="B37" s="61">
        <v>512</v>
      </c>
      <c r="C37" s="61">
        <v>512</v>
      </c>
      <c r="D37" s="61">
        <v>6</v>
      </c>
      <c r="E37" s="61">
        <v>486</v>
      </c>
      <c r="F37" s="61">
        <v>20</v>
      </c>
      <c r="G37" s="61"/>
    </row>
    <row r="38" spans="1:7" ht="27.75" customHeight="1">
      <c r="A38" s="19" t="s">
        <v>1137</v>
      </c>
      <c r="B38" s="61">
        <v>523</v>
      </c>
      <c r="C38" s="61">
        <v>522</v>
      </c>
      <c r="D38" s="61">
        <v>7</v>
      </c>
      <c r="E38" s="61">
        <v>475</v>
      </c>
      <c r="F38" s="61">
        <v>40</v>
      </c>
      <c r="G38" s="61">
        <v>1</v>
      </c>
    </row>
    <row r="39" spans="1:7" ht="27.75" customHeight="1">
      <c r="A39" s="19" t="s">
        <v>1138</v>
      </c>
      <c r="B39" s="61">
        <v>383</v>
      </c>
      <c r="C39" s="61">
        <v>381</v>
      </c>
      <c r="D39" s="61">
        <v>7</v>
      </c>
      <c r="E39" s="61">
        <v>334</v>
      </c>
      <c r="F39" s="61">
        <v>40</v>
      </c>
      <c r="G39" s="61">
        <v>2</v>
      </c>
    </row>
    <row r="40" spans="1:7" ht="27.75" customHeight="1">
      <c r="A40" s="19" t="s">
        <v>1139</v>
      </c>
      <c r="B40" s="61">
        <v>106</v>
      </c>
      <c r="C40" s="61">
        <v>104</v>
      </c>
      <c r="D40" s="61">
        <v>3</v>
      </c>
      <c r="E40" s="61">
        <v>93</v>
      </c>
      <c r="F40" s="61">
        <v>8</v>
      </c>
      <c r="G40" s="61">
        <v>2</v>
      </c>
    </row>
    <row r="41" spans="1:7" ht="27.75" customHeight="1">
      <c r="A41" s="19" t="s">
        <v>1140</v>
      </c>
      <c r="B41" s="61">
        <v>1934</v>
      </c>
      <c r="C41" s="61">
        <v>1933</v>
      </c>
      <c r="D41" s="61">
        <v>17</v>
      </c>
      <c r="E41" s="61">
        <v>1842</v>
      </c>
      <c r="F41" s="61">
        <v>74</v>
      </c>
      <c r="G41" s="61">
        <v>1</v>
      </c>
    </row>
    <row r="42" spans="1:7" ht="27.75" customHeight="1">
      <c r="A42" s="19" t="s">
        <v>1141</v>
      </c>
      <c r="B42" s="61">
        <v>65</v>
      </c>
      <c r="C42" s="61">
        <v>64</v>
      </c>
      <c r="D42" s="61">
        <v>3</v>
      </c>
      <c r="E42" s="61">
        <v>59</v>
      </c>
      <c r="F42" s="61">
        <v>2</v>
      </c>
      <c r="G42" s="61">
        <v>1</v>
      </c>
    </row>
    <row r="43" spans="1:7" ht="27.75" customHeight="1">
      <c r="A43" s="19" t="s">
        <v>1142</v>
      </c>
      <c r="B43" s="61">
        <v>80</v>
      </c>
      <c r="C43" s="61">
        <v>79</v>
      </c>
      <c r="D43" s="61">
        <v>2</v>
      </c>
      <c r="E43" s="61">
        <v>70</v>
      </c>
      <c r="F43" s="61">
        <v>7</v>
      </c>
      <c r="G43" s="61">
        <v>1</v>
      </c>
    </row>
    <row r="44" spans="1:7" ht="27.75" customHeight="1">
      <c r="A44" s="19" t="s">
        <v>1143</v>
      </c>
      <c r="B44" s="61">
        <v>112</v>
      </c>
      <c r="C44" s="61">
        <v>112</v>
      </c>
      <c r="D44" s="61">
        <v>4</v>
      </c>
      <c r="E44" s="61">
        <v>96</v>
      </c>
      <c r="F44" s="61">
        <v>12</v>
      </c>
      <c r="G44" s="61"/>
    </row>
    <row r="45" spans="1:7" ht="27.75" customHeight="1">
      <c r="A45" s="19" t="s">
        <v>1144</v>
      </c>
      <c r="B45" s="61">
        <v>126</v>
      </c>
      <c r="C45" s="61">
        <v>126</v>
      </c>
      <c r="D45" s="61">
        <v>4</v>
      </c>
      <c r="E45" s="61">
        <v>96</v>
      </c>
      <c r="F45" s="61">
        <v>26</v>
      </c>
      <c r="G45" s="61"/>
    </row>
    <row r="46" spans="1:7" ht="27.75" customHeight="1">
      <c r="A46" s="19" t="s">
        <v>1145</v>
      </c>
      <c r="B46" s="61">
        <v>176</v>
      </c>
      <c r="C46" s="61">
        <v>176</v>
      </c>
      <c r="D46" s="61">
        <v>14</v>
      </c>
      <c r="E46" s="61">
        <v>138</v>
      </c>
      <c r="F46" s="61">
        <v>24</v>
      </c>
      <c r="G46" s="61"/>
    </row>
    <row r="47" spans="1:7" ht="27.75" customHeight="1">
      <c r="A47" s="19" t="s">
        <v>1146</v>
      </c>
      <c r="B47" s="61">
        <v>144</v>
      </c>
      <c r="C47" s="61">
        <v>144</v>
      </c>
      <c r="D47" s="61">
        <v>11</v>
      </c>
      <c r="E47" s="61">
        <v>92</v>
      </c>
      <c r="F47" s="61">
        <v>41</v>
      </c>
      <c r="G47" s="61"/>
    </row>
    <row r="48" spans="1:7" ht="27.75" customHeight="1">
      <c r="A48" s="19" t="s">
        <v>1147</v>
      </c>
      <c r="B48" s="61">
        <v>131</v>
      </c>
      <c r="C48" s="61">
        <v>131</v>
      </c>
      <c r="D48" s="61">
        <v>28</v>
      </c>
      <c r="E48" s="61">
        <v>67</v>
      </c>
      <c r="F48" s="61">
        <v>36</v>
      </c>
      <c r="G48" s="61"/>
    </row>
    <row r="49" spans="1:7" ht="27.75" customHeight="1">
      <c r="A49" s="19" t="s">
        <v>1148</v>
      </c>
      <c r="B49" s="61">
        <v>117</v>
      </c>
      <c r="C49" s="61">
        <v>117</v>
      </c>
      <c r="D49" s="61">
        <v>30</v>
      </c>
      <c r="E49" s="61">
        <v>60</v>
      </c>
      <c r="F49" s="61">
        <v>27</v>
      </c>
      <c r="G49" s="61"/>
    </row>
    <row r="50" spans="1:7" ht="27.75" customHeight="1">
      <c r="A50" s="19" t="s">
        <v>1149</v>
      </c>
      <c r="B50" s="61">
        <v>138</v>
      </c>
      <c r="C50" s="61">
        <v>138</v>
      </c>
      <c r="D50" s="61">
        <v>45</v>
      </c>
      <c r="E50" s="61">
        <v>52</v>
      </c>
      <c r="F50" s="61">
        <v>41</v>
      </c>
      <c r="G50" s="61"/>
    </row>
    <row r="51" spans="1:7" ht="27.75" customHeight="1">
      <c r="A51" s="19" t="s">
        <v>1150</v>
      </c>
      <c r="B51" s="61">
        <v>392</v>
      </c>
      <c r="C51" s="61">
        <v>392</v>
      </c>
      <c r="D51" s="61">
        <v>117</v>
      </c>
      <c r="E51" s="61">
        <v>183</v>
      </c>
      <c r="F51" s="61">
        <v>92</v>
      </c>
      <c r="G51" s="61"/>
    </row>
    <row r="52" spans="1:7" ht="27.75" customHeight="1">
      <c r="A52" s="40" t="s">
        <v>1151</v>
      </c>
      <c r="B52" s="61">
        <v>18</v>
      </c>
      <c r="C52" s="61">
        <v>18</v>
      </c>
      <c r="D52" s="63">
        <v>6</v>
      </c>
      <c r="E52" s="63">
        <v>9</v>
      </c>
      <c r="F52" s="63">
        <v>3</v>
      </c>
      <c r="G52" s="63"/>
    </row>
    <row r="53" spans="1:7" ht="27.75" customHeight="1">
      <c r="A53" s="5" t="s">
        <v>1152</v>
      </c>
      <c r="B53" s="67">
        <v>53.9526</v>
      </c>
      <c r="C53" s="68">
        <v>54.0633</v>
      </c>
      <c r="D53" s="68">
        <v>56.8462</v>
      </c>
      <c r="E53" s="68">
        <v>53.4931</v>
      </c>
      <c r="F53" s="68">
        <v>58.1934</v>
      </c>
      <c r="G53" s="68">
        <v>41.5692</v>
      </c>
    </row>
    <row r="54" spans="1:7" s="3" customFormat="1" ht="19.5" customHeight="1">
      <c r="A54" s="37" t="s">
        <v>610</v>
      </c>
      <c r="B54" s="37"/>
      <c r="C54" s="37"/>
      <c r="D54" s="37"/>
      <c r="E54" s="37"/>
      <c r="F54" s="37"/>
      <c r="G54" s="37"/>
    </row>
    <row r="55" spans="1:7" ht="19.5" customHeight="1">
      <c r="A55" s="34"/>
      <c r="B55" s="34"/>
      <c r="C55" s="34"/>
      <c r="D55" s="34"/>
      <c r="E55" s="34"/>
      <c r="F55" s="34"/>
      <c r="G55" s="34"/>
    </row>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sheetData>
  <mergeCells count="12">
    <mergeCell ref="A28:G28"/>
    <mergeCell ref="A30:A31"/>
    <mergeCell ref="B30:B31"/>
    <mergeCell ref="C30:F30"/>
    <mergeCell ref="G30:G31"/>
    <mergeCell ref="A29:F29"/>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60"/>
  <sheetViews>
    <sheetView workbookViewId="0" topLeftCell="A1">
      <selection activeCell="B35" sqref="B35"/>
    </sheetView>
  </sheetViews>
  <sheetFormatPr defaultColWidth="9.00390625" defaultRowHeight="74.25" customHeight="1"/>
  <cols>
    <col min="1" max="1" width="12.625" style="16" customWidth="1"/>
    <col min="2" max="4" width="22.625" style="2" customWidth="1"/>
    <col min="5" max="16384" width="8.25390625" style="2" customWidth="1"/>
  </cols>
  <sheetData>
    <row r="1" spans="1:4" ht="33" customHeight="1">
      <c r="A1" s="648" t="s">
        <v>860</v>
      </c>
      <c r="B1" s="648"/>
      <c r="C1" s="648"/>
      <c r="D1" s="648"/>
    </row>
    <row r="2" spans="1:4" s="1" customFormat="1" ht="33" customHeight="1">
      <c r="A2" s="654" t="s">
        <v>1190</v>
      </c>
      <c r="B2" s="654"/>
      <c r="C2" s="654"/>
      <c r="D2" s="654"/>
    </row>
    <row r="3" spans="1:5" s="1" customFormat="1" ht="25.5" customHeight="1">
      <c r="A3" s="643" t="s">
        <v>577</v>
      </c>
      <c r="B3" s="642" t="s">
        <v>524</v>
      </c>
      <c r="C3" s="644" t="s">
        <v>533</v>
      </c>
      <c r="D3" s="618"/>
      <c r="E3" s="14"/>
    </row>
    <row r="4" spans="1:5" s="1" customFormat="1" ht="25.5" customHeight="1">
      <c r="A4" s="643"/>
      <c r="B4" s="642"/>
      <c r="C4" s="15" t="s">
        <v>567</v>
      </c>
      <c r="D4" s="13" t="s">
        <v>714</v>
      </c>
      <c r="E4" s="14"/>
    </row>
    <row r="5" spans="1:4" s="3" customFormat="1" ht="25.5" customHeight="1">
      <c r="A5" s="21" t="s">
        <v>1153</v>
      </c>
      <c r="B5" s="55">
        <v>14906</v>
      </c>
      <c r="C5" s="55">
        <v>11238</v>
      </c>
      <c r="D5" s="55">
        <v>3668</v>
      </c>
    </row>
    <row r="6" spans="1:4" s="3" customFormat="1" ht="25.5" customHeight="1">
      <c r="A6" s="19" t="s">
        <v>523</v>
      </c>
      <c r="B6" s="71">
        <v>2294</v>
      </c>
      <c r="C6" s="55">
        <v>2294</v>
      </c>
      <c r="D6" s="55"/>
    </row>
    <row r="7" spans="1:4" s="3" customFormat="1" ht="25.5" customHeight="1">
      <c r="A7" s="19" t="s">
        <v>520</v>
      </c>
      <c r="B7" s="71">
        <v>1714</v>
      </c>
      <c r="C7" s="55">
        <v>1714</v>
      </c>
      <c r="D7" s="55"/>
    </row>
    <row r="8" spans="1:4" s="3" customFormat="1" ht="25.5" customHeight="1">
      <c r="A8" s="19" t="s">
        <v>521</v>
      </c>
      <c r="B8" s="71">
        <v>1382</v>
      </c>
      <c r="C8" s="55">
        <v>1382</v>
      </c>
      <c r="D8" s="55"/>
    </row>
    <row r="9" spans="1:4" s="3" customFormat="1" ht="25.5" customHeight="1">
      <c r="A9" s="19" t="s">
        <v>522</v>
      </c>
      <c r="B9" s="71">
        <v>1379</v>
      </c>
      <c r="C9" s="55">
        <v>1379</v>
      </c>
      <c r="D9" s="55"/>
    </row>
    <row r="10" spans="1:4" s="3" customFormat="1" ht="25.5" customHeight="1">
      <c r="A10" s="19" t="s">
        <v>1154</v>
      </c>
      <c r="B10" s="71">
        <v>1272</v>
      </c>
      <c r="C10" s="55">
        <v>1272</v>
      </c>
      <c r="D10" s="55"/>
    </row>
    <row r="11" spans="1:4" s="3" customFormat="1" ht="25.5" customHeight="1">
      <c r="A11" s="19" t="s">
        <v>1155</v>
      </c>
      <c r="B11" s="71">
        <v>988</v>
      </c>
      <c r="C11" s="55">
        <v>988</v>
      </c>
      <c r="D11" s="55"/>
    </row>
    <row r="12" spans="1:4" s="3" customFormat="1" ht="25.5" customHeight="1">
      <c r="A12" s="19" t="s">
        <v>1156</v>
      </c>
      <c r="B12" s="71">
        <v>651</v>
      </c>
      <c r="C12" s="55">
        <v>651</v>
      </c>
      <c r="D12" s="55"/>
    </row>
    <row r="13" spans="1:4" ht="25.5" customHeight="1">
      <c r="A13" s="19" t="s">
        <v>1157</v>
      </c>
      <c r="B13" s="71">
        <v>396</v>
      </c>
      <c r="C13" s="55">
        <v>396</v>
      </c>
      <c r="D13" s="55"/>
    </row>
    <row r="14" spans="1:4" ht="25.5" customHeight="1">
      <c r="A14" s="19" t="s">
        <v>1158</v>
      </c>
      <c r="B14" s="71">
        <v>279</v>
      </c>
      <c r="C14" s="55">
        <v>279</v>
      </c>
      <c r="D14" s="55"/>
    </row>
    <row r="15" spans="1:4" ht="25.5" customHeight="1">
      <c r="A15" s="19" t="s">
        <v>1159</v>
      </c>
      <c r="B15" s="71">
        <v>203</v>
      </c>
      <c r="C15" s="55">
        <v>203</v>
      </c>
      <c r="D15" s="55"/>
    </row>
    <row r="16" spans="1:4" ht="25.5" customHeight="1">
      <c r="A16" s="19" t="s">
        <v>673</v>
      </c>
      <c r="B16" s="71">
        <v>164</v>
      </c>
      <c r="C16" s="55">
        <v>164</v>
      </c>
      <c r="D16" s="55"/>
    </row>
    <row r="17" spans="1:4" ht="25.5" customHeight="1">
      <c r="A17" s="19" t="s">
        <v>674</v>
      </c>
      <c r="B17" s="71">
        <v>107</v>
      </c>
      <c r="C17" s="55">
        <v>107</v>
      </c>
      <c r="D17" s="55"/>
    </row>
    <row r="18" spans="1:4" ht="25.5" customHeight="1">
      <c r="A18" s="19" t="s">
        <v>675</v>
      </c>
      <c r="B18" s="71">
        <v>85</v>
      </c>
      <c r="C18" s="55">
        <v>85</v>
      </c>
      <c r="D18" s="55"/>
    </row>
    <row r="19" spans="1:4" ht="25.5" customHeight="1">
      <c r="A19" s="19" t="s">
        <v>676</v>
      </c>
      <c r="B19" s="71">
        <v>87</v>
      </c>
      <c r="C19" s="55">
        <v>68</v>
      </c>
      <c r="D19" s="55">
        <v>19</v>
      </c>
    </row>
    <row r="20" spans="1:4" ht="25.5" customHeight="1">
      <c r="A20" s="19" t="s">
        <v>677</v>
      </c>
      <c r="B20" s="71">
        <v>246</v>
      </c>
      <c r="C20" s="55">
        <v>41</v>
      </c>
      <c r="D20" s="55">
        <v>205</v>
      </c>
    </row>
    <row r="21" spans="1:4" ht="25.5" customHeight="1">
      <c r="A21" s="19" t="s">
        <v>678</v>
      </c>
      <c r="B21" s="71">
        <v>214</v>
      </c>
      <c r="C21" s="55">
        <v>25</v>
      </c>
      <c r="D21" s="55">
        <v>189</v>
      </c>
    </row>
    <row r="22" spans="1:4" ht="25.5" customHeight="1">
      <c r="A22" s="19" t="s">
        <v>679</v>
      </c>
      <c r="B22" s="71">
        <v>145</v>
      </c>
      <c r="C22" s="55">
        <v>22</v>
      </c>
      <c r="D22" s="55">
        <v>123</v>
      </c>
    </row>
    <row r="23" spans="1:4" ht="25.5" customHeight="1">
      <c r="A23" s="19" t="s">
        <v>680</v>
      </c>
      <c r="B23" s="71">
        <v>225</v>
      </c>
      <c r="C23" s="55">
        <v>11</v>
      </c>
      <c r="D23" s="55">
        <v>214</v>
      </c>
    </row>
    <row r="24" spans="1:4" ht="25.5" customHeight="1">
      <c r="A24" s="19" t="s">
        <v>681</v>
      </c>
      <c r="B24" s="71">
        <v>501</v>
      </c>
      <c r="C24" s="55">
        <v>14</v>
      </c>
      <c r="D24" s="55">
        <v>487</v>
      </c>
    </row>
    <row r="25" spans="1:4" ht="25.5" customHeight="1">
      <c r="A25" s="19" t="s">
        <v>682</v>
      </c>
      <c r="B25" s="71">
        <v>486</v>
      </c>
      <c r="C25" s="55">
        <v>9</v>
      </c>
      <c r="D25" s="55">
        <v>477</v>
      </c>
    </row>
    <row r="26" spans="1:4" ht="25.5" customHeight="1">
      <c r="A26" s="19" t="s">
        <v>730</v>
      </c>
      <c r="B26" s="71">
        <v>376</v>
      </c>
      <c r="C26" s="56">
        <v>4</v>
      </c>
      <c r="D26" s="56">
        <v>372</v>
      </c>
    </row>
    <row r="27" spans="1:4" s="3" customFormat="1" ht="25.5" customHeight="1">
      <c r="A27" s="19" t="s">
        <v>731</v>
      </c>
      <c r="B27" s="71">
        <v>297</v>
      </c>
      <c r="C27" s="56">
        <v>5</v>
      </c>
      <c r="D27" s="56">
        <v>292</v>
      </c>
    </row>
    <row r="28" spans="1:4" s="3" customFormat="1" ht="25.5" customHeight="1">
      <c r="A28" s="19" t="s">
        <v>732</v>
      </c>
      <c r="B28" s="71">
        <v>254</v>
      </c>
      <c r="C28" s="56">
        <v>8</v>
      </c>
      <c r="D28" s="56">
        <v>246</v>
      </c>
    </row>
    <row r="29" spans="1:4" s="3" customFormat="1" ht="25.5" customHeight="1">
      <c r="A29" s="40" t="s">
        <v>686</v>
      </c>
      <c r="B29" s="102">
        <v>196</v>
      </c>
      <c r="C29" s="57">
        <v>7</v>
      </c>
      <c r="D29" s="57">
        <v>189</v>
      </c>
    </row>
    <row r="30" spans="1:4" ht="33" customHeight="1">
      <c r="A30" s="648" t="s">
        <v>861</v>
      </c>
      <c r="B30" s="648"/>
      <c r="C30" s="648"/>
      <c r="D30" s="648"/>
    </row>
    <row r="31" spans="1:4" s="1" customFormat="1" ht="33" customHeight="1">
      <c r="A31" s="654" t="s">
        <v>1191</v>
      </c>
      <c r="B31" s="654"/>
      <c r="C31" s="654"/>
      <c r="D31" s="654"/>
    </row>
    <row r="32" spans="1:5" s="1" customFormat="1" ht="25.5" customHeight="1">
      <c r="A32" s="643" t="s">
        <v>577</v>
      </c>
      <c r="B32" s="642" t="s">
        <v>524</v>
      </c>
      <c r="C32" s="644" t="s">
        <v>533</v>
      </c>
      <c r="D32" s="618"/>
      <c r="E32" s="14"/>
    </row>
    <row r="33" spans="1:5" s="1" customFormat="1" ht="25.5" customHeight="1">
      <c r="A33" s="643"/>
      <c r="B33" s="642"/>
      <c r="C33" s="15" t="s">
        <v>567</v>
      </c>
      <c r="D33" s="13" t="s">
        <v>714</v>
      </c>
      <c r="E33" s="14"/>
    </row>
    <row r="34" spans="1:4" s="3" customFormat="1" ht="25.5" customHeight="1">
      <c r="A34" s="19" t="s">
        <v>687</v>
      </c>
      <c r="B34" s="71">
        <v>184</v>
      </c>
      <c r="C34" s="55">
        <v>7</v>
      </c>
      <c r="D34" s="55">
        <v>177</v>
      </c>
    </row>
    <row r="35" spans="1:4" s="3" customFormat="1" ht="25.5" customHeight="1">
      <c r="A35" s="19" t="s">
        <v>688</v>
      </c>
      <c r="B35" s="71">
        <v>139</v>
      </c>
      <c r="C35" s="55">
        <v>3</v>
      </c>
      <c r="D35" s="55">
        <v>136</v>
      </c>
    </row>
    <row r="36" spans="1:4" s="3" customFormat="1" ht="25.5" customHeight="1">
      <c r="A36" s="19" t="s">
        <v>689</v>
      </c>
      <c r="B36" s="71">
        <v>110</v>
      </c>
      <c r="C36" s="55">
        <v>4</v>
      </c>
      <c r="D36" s="55">
        <v>106</v>
      </c>
    </row>
    <row r="37" spans="1:4" ht="25.5" customHeight="1">
      <c r="A37" s="19" t="s">
        <v>690</v>
      </c>
      <c r="B37" s="71">
        <v>101</v>
      </c>
      <c r="C37" s="55">
        <v>1</v>
      </c>
      <c r="D37" s="55">
        <v>100</v>
      </c>
    </row>
    <row r="38" spans="1:4" ht="25.5" customHeight="1">
      <c r="A38" s="19" t="s">
        <v>691</v>
      </c>
      <c r="B38" s="71">
        <v>143</v>
      </c>
      <c r="C38" s="55">
        <v>18</v>
      </c>
      <c r="D38" s="55">
        <v>125</v>
      </c>
    </row>
    <row r="39" spans="1:4" ht="25.5" customHeight="1">
      <c r="A39" s="19" t="s">
        <v>692</v>
      </c>
      <c r="B39" s="71">
        <v>74</v>
      </c>
      <c r="C39" s="55">
        <v>1</v>
      </c>
      <c r="D39" s="55">
        <v>73</v>
      </c>
    </row>
    <row r="40" spans="1:4" ht="25.5" customHeight="1">
      <c r="A40" s="19" t="s">
        <v>693</v>
      </c>
      <c r="B40" s="71">
        <v>50</v>
      </c>
      <c r="C40" s="55"/>
      <c r="D40" s="55">
        <v>50</v>
      </c>
    </row>
    <row r="41" spans="1:4" ht="25.5" customHeight="1">
      <c r="A41" s="19" t="s">
        <v>694</v>
      </c>
      <c r="B41" s="71">
        <v>21</v>
      </c>
      <c r="C41" s="55"/>
      <c r="D41" s="55">
        <v>21</v>
      </c>
    </row>
    <row r="42" spans="1:4" ht="25.5" customHeight="1">
      <c r="A42" s="19" t="s">
        <v>695</v>
      </c>
      <c r="B42" s="71">
        <v>14</v>
      </c>
      <c r="C42" s="55">
        <v>1</v>
      </c>
      <c r="D42" s="55">
        <v>13</v>
      </c>
    </row>
    <row r="43" spans="1:4" ht="25.5" customHeight="1">
      <c r="A43" s="19" t="s">
        <v>696</v>
      </c>
      <c r="B43" s="71">
        <v>15</v>
      </c>
      <c r="C43" s="55">
        <v>1</v>
      </c>
      <c r="D43" s="55">
        <v>14</v>
      </c>
    </row>
    <row r="44" spans="1:4" ht="25.5" customHeight="1">
      <c r="A44" s="19" t="s">
        <v>697</v>
      </c>
      <c r="B44" s="71">
        <v>14</v>
      </c>
      <c r="C44" s="55">
        <v>3</v>
      </c>
      <c r="D44" s="55">
        <v>11</v>
      </c>
    </row>
    <row r="45" spans="1:4" ht="25.5" customHeight="1">
      <c r="A45" s="19" t="s">
        <v>698</v>
      </c>
      <c r="B45" s="71">
        <v>17</v>
      </c>
      <c r="C45" s="55">
        <v>2</v>
      </c>
      <c r="D45" s="55">
        <v>15</v>
      </c>
    </row>
    <row r="46" spans="1:4" ht="25.5" customHeight="1">
      <c r="A46" s="19" t="s">
        <v>699</v>
      </c>
      <c r="B46" s="71">
        <v>74</v>
      </c>
      <c r="C46" s="55">
        <v>69</v>
      </c>
      <c r="D46" s="55">
        <v>5</v>
      </c>
    </row>
    <row r="47" spans="1:4" ht="25.5" customHeight="1">
      <c r="A47" s="19" t="s">
        <v>700</v>
      </c>
      <c r="B47" s="71">
        <v>3</v>
      </c>
      <c r="C47" s="55"/>
      <c r="D47" s="55">
        <v>3</v>
      </c>
    </row>
    <row r="48" spans="1:4" ht="25.5" customHeight="1">
      <c r="A48" s="19" t="s">
        <v>701</v>
      </c>
      <c r="B48" s="71">
        <v>4</v>
      </c>
      <c r="C48" s="55"/>
      <c r="D48" s="55">
        <v>4</v>
      </c>
    </row>
    <row r="49" spans="1:4" ht="25.5" customHeight="1">
      <c r="A49" s="19" t="s">
        <v>702</v>
      </c>
      <c r="B49" s="71">
        <v>0</v>
      </c>
      <c r="C49" s="55"/>
      <c r="D49" s="55"/>
    </row>
    <row r="50" spans="1:4" ht="25.5" customHeight="1">
      <c r="A50" s="19" t="s">
        <v>703</v>
      </c>
      <c r="B50" s="71">
        <v>0</v>
      </c>
      <c r="C50" s="55"/>
      <c r="D50" s="55"/>
    </row>
    <row r="51" spans="1:4" ht="25.5" customHeight="1">
      <c r="A51" s="19" t="s">
        <v>704</v>
      </c>
      <c r="B51" s="71">
        <v>0</v>
      </c>
      <c r="C51" s="55"/>
      <c r="D51" s="55"/>
    </row>
    <row r="52" spans="1:4" ht="25.5" customHeight="1">
      <c r="A52" s="19" t="s">
        <v>705</v>
      </c>
      <c r="B52" s="71">
        <v>1</v>
      </c>
      <c r="C52" s="55"/>
      <c r="D52" s="55">
        <v>1</v>
      </c>
    </row>
    <row r="53" spans="1:4" ht="25.5" customHeight="1">
      <c r="A53" s="19" t="s">
        <v>706</v>
      </c>
      <c r="B53" s="71">
        <v>0</v>
      </c>
      <c r="C53" s="55"/>
      <c r="D53" s="55"/>
    </row>
    <row r="54" spans="1:4" ht="25.5" customHeight="1">
      <c r="A54" s="19" t="s">
        <v>707</v>
      </c>
      <c r="B54" s="71">
        <v>1</v>
      </c>
      <c r="C54" s="55"/>
      <c r="D54" s="55">
        <v>1</v>
      </c>
    </row>
    <row r="55" spans="1:4" ht="25.5" customHeight="1">
      <c r="A55" s="5" t="s">
        <v>532</v>
      </c>
      <c r="B55" s="72">
        <v>29.7367</v>
      </c>
      <c r="C55" s="69">
        <v>25.5074</v>
      </c>
      <c r="D55" s="69">
        <v>42.6944</v>
      </c>
    </row>
    <row r="56" spans="1:4" s="3" customFormat="1" ht="18" customHeight="1">
      <c r="A56" s="37" t="s">
        <v>656</v>
      </c>
      <c r="B56" s="37"/>
      <c r="C56" s="37"/>
      <c r="D56" s="37"/>
    </row>
    <row r="57" spans="1:4" ht="18" customHeight="1">
      <c r="A57" s="34" t="s">
        <v>1168</v>
      </c>
      <c r="B57" s="34"/>
      <c r="C57" s="34"/>
      <c r="D57" s="34"/>
    </row>
    <row r="58" spans="1:4" ht="18" customHeight="1">
      <c r="A58" s="34" t="s">
        <v>1169</v>
      </c>
      <c r="B58" s="34"/>
      <c r="C58" s="34"/>
      <c r="D58" s="34"/>
    </row>
    <row r="59" spans="1:4" ht="18" customHeight="1">
      <c r="A59" s="34" t="s">
        <v>1170</v>
      </c>
      <c r="B59" s="34"/>
      <c r="C59" s="34"/>
      <c r="D59" s="34"/>
    </row>
    <row r="60" spans="1:4" ht="18" customHeight="1">
      <c r="A60" s="34" t="s">
        <v>1171</v>
      </c>
      <c r="B60" s="34"/>
      <c r="C60" s="34"/>
      <c r="D60" s="34"/>
    </row>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sheetData>
  <mergeCells count="10">
    <mergeCell ref="A30:D30"/>
    <mergeCell ref="A31:D31"/>
    <mergeCell ref="A32:A33"/>
    <mergeCell ref="B32:B33"/>
    <mergeCell ref="C32:D32"/>
    <mergeCell ref="A1:D1"/>
    <mergeCell ref="A2:D2"/>
    <mergeCell ref="A3:A4"/>
    <mergeCell ref="B3:B4"/>
    <mergeCell ref="C3:D3"/>
  </mergeCells>
  <printOptions/>
  <pageMargins left="0.6299212598425197" right="0" top="0.5905511811023623" bottom="0.7874015748031497" header="0" footer="0"/>
  <pageSetup horizontalDpi="600" verticalDpi="600" orientation="portrait" paperSize="9" r:id="rId1"/>
  <rowBreaks count="1" manualBreakCount="1">
    <brk id="29" max="3" man="1"/>
  </rowBreaks>
</worksheet>
</file>

<file path=xl/worksheets/sheet18.xml><?xml version="1.0" encoding="utf-8"?>
<worksheet xmlns="http://schemas.openxmlformats.org/spreadsheetml/2006/main" xmlns:r="http://schemas.openxmlformats.org/officeDocument/2006/relationships">
  <dimension ref="A1:I16"/>
  <sheetViews>
    <sheetView workbookViewId="0" topLeftCell="A1">
      <selection activeCell="B5" sqref="B5"/>
    </sheetView>
  </sheetViews>
  <sheetFormatPr defaultColWidth="9.00390625" defaultRowHeight="15.75"/>
  <cols>
    <col min="1" max="1" width="8.125" style="16" customWidth="1"/>
    <col min="2" max="3" width="8.875" style="2" customWidth="1"/>
    <col min="4" max="4" width="9.625" style="2" customWidth="1"/>
    <col min="5" max="5" width="12.00390625" style="2" customWidth="1"/>
    <col min="6" max="6" width="8.875" style="2" customWidth="1"/>
    <col min="7" max="7" width="9.125" style="2" customWidth="1"/>
    <col min="8" max="8" width="12.00390625" style="2" customWidth="1"/>
    <col min="9" max="9" width="8.375" style="17" customWidth="1"/>
    <col min="10" max="16384" width="9.00390625" style="17" customWidth="1"/>
  </cols>
  <sheetData>
    <row r="1" spans="1:9" ht="33" customHeight="1">
      <c r="A1" s="648" t="s">
        <v>862</v>
      </c>
      <c r="B1" s="648"/>
      <c r="C1" s="648"/>
      <c r="D1" s="648"/>
      <c r="E1" s="648"/>
      <c r="F1" s="648"/>
      <c r="G1" s="648"/>
      <c r="H1" s="648"/>
      <c r="I1" s="648"/>
    </row>
    <row r="2" spans="1:9" ht="33" customHeight="1">
      <c r="A2" s="654" t="s">
        <v>1192</v>
      </c>
      <c r="B2" s="654"/>
      <c r="C2" s="654"/>
      <c r="D2" s="654"/>
      <c r="E2" s="654"/>
      <c r="F2" s="665"/>
      <c r="G2" s="665"/>
      <c r="H2" s="666" t="s">
        <v>498</v>
      </c>
      <c r="I2" s="666"/>
    </row>
    <row r="3" spans="1:9" ht="34.5" customHeight="1">
      <c r="A3" s="635" t="s">
        <v>577</v>
      </c>
      <c r="B3" s="663" t="s">
        <v>524</v>
      </c>
      <c r="C3" s="662" t="s">
        <v>534</v>
      </c>
      <c r="D3" s="634"/>
      <c r="E3" s="634"/>
      <c r="F3" s="662" t="s">
        <v>535</v>
      </c>
      <c r="G3" s="634"/>
      <c r="H3" s="667"/>
      <c r="I3" s="668" t="s">
        <v>519</v>
      </c>
    </row>
    <row r="4" spans="1:9" ht="45" customHeight="1">
      <c r="A4" s="661"/>
      <c r="B4" s="664"/>
      <c r="C4" s="70" t="s">
        <v>526</v>
      </c>
      <c r="D4" s="70" t="s">
        <v>536</v>
      </c>
      <c r="E4" s="51" t="s">
        <v>827</v>
      </c>
      <c r="F4" s="8" t="s">
        <v>526</v>
      </c>
      <c r="G4" s="8" t="s">
        <v>536</v>
      </c>
      <c r="H4" s="51" t="s">
        <v>828</v>
      </c>
      <c r="I4" s="632"/>
    </row>
    <row r="5" spans="1:9" ht="54.75" customHeight="1">
      <c r="A5" s="73" t="s">
        <v>606</v>
      </c>
      <c r="B5" s="55">
        <v>456</v>
      </c>
      <c r="C5" s="55">
        <v>373</v>
      </c>
      <c r="D5" s="55">
        <v>114</v>
      </c>
      <c r="E5" s="55">
        <v>259</v>
      </c>
      <c r="F5" s="55">
        <v>79</v>
      </c>
      <c r="G5" s="55">
        <v>0</v>
      </c>
      <c r="H5" s="55">
        <v>79</v>
      </c>
      <c r="I5" s="61">
        <v>4</v>
      </c>
    </row>
    <row r="6" spans="1:9" ht="54.75" customHeight="1">
      <c r="A6" s="48" t="s">
        <v>807</v>
      </c>
      <c r="B6" s="55">
        <v>31</v>
      </c>
      <c r="C6" s="61">
        <v>20</v>
      </c>
      <c r="D6" s="61">
        <v>1</v>
      </c>
      <c r="E6" s="61">
        <v>19</v>
      </c>
      <c r="F6" s="61">
        <v>10</v>
      </c>
      <c r="G6" s="61">
        <v>0</v>
      </c>
      <c r="H6" s="61">
        <v>10</v>
      </c>
      <c r="I6" s="61">
        <v>1</v>
      </c>
    </row>
    <row r="7" spans="1:9" ht="54.75" customHeight="1">
      <c r="A7" s="48" t="s">
        <v>820</v>
      </c>
      <c r="B7" s="55">
        <v>32</v>
      </c>
      <c r="C7" s="61">
        <v>19</v>
      </c>
      <c r="D7" s="61">
        <v>11</v>
      </c>
      <c r="E7" s="61">
        <v>8</v>
      </c>
      <c r="F7" s="61">
        <v>12</v>
      </c>
      <c r="G7" s="61">
        <v>0</v>
      </c>
      <c r="H7" s="61">
        <v>12</v>
      </c>
      <c r="I7" s="61">
        <v>1</v>
      </c>
    </row>
    <row r="8" spans="1:9" ht="54.75" customHeight="1">
      <c r="A8" s="48" t="s">
        <v>715</v>
      </c>
      <c r="B8" s="55">
        <v>32</v>
      </c>
      <c r="C8" s="61">
        <v>23</v>
      </c>
      <c r="D8" s="61">
        <v>19</v>
      </c>
      <c r="E8" s="61">
        <v>4</v>
      </c>
      <c r="F8" s="61">
        <v>9</v>
      </c>
      <c r="G8" s="61">
        <v>0</v>
      </c>
      <c r="H8" s="61">
        <v>9</v>
      </c>
      <c r="I8" s="61">
        <v>0</v>
      </c>
    </row>
    <row r="9" spans="1:9" ht="54.75" customHeight="1">
      <c r="A9" s="48" t="s">
        <v>716</v>
      </c>
      <c r="B9" s="55">
        <v>75</v>
      </c>
      <c r="C9" s="61">
        <v>61</v>
      </c>
      <c r="D9" s="61">
        <v>28</v>
      </c>
      <c r="E9" s="61">
        <v>33</v>
      </c>
      <c r="F9" s="61">
        <v>14</v>
      </c>
      <c r="G9" s="61">
        <v>0</v>
      </c>
      <c r="H9" s="61">
        <v>14</v>
      </c>
      <c r="I9" s="61">
        <v>0</v>
      </c>
    </row>
    <row r="10" spans="1:9" ht="54.75" customHeight="1">
      <c r="A10" s="48" t="s">
        <v>821</v>
      </c>
      <c r="B10" s="55">
        <v>67</v>
      </c>
      <c r="C10" s="61">
        <v>59</v>
      </c>
      <c r="D10" s="61">
        <v>16</v>
      </c>
      <c r="E10" s="61">
        <v>43</v>
      </c>
      <c r="F10" s="61">
        <v>7</v>
      </c>
      <c r="G10" s="61">
        <v>0</v>
      </c>
      <c r="H10" s="61">
        <v>7</v>
      </c>
      <c r="I10" s="61">
        <v>1</v>
      </c>
    </row>
    <row r="11" spans="1:9" ht="54.75" customHeight="1">
      <c r="A11" s="48" t="s">
        <v>822</v>
      </c>
      <c r="B11" s="55">
        <v>96</v>
      </c>
      <c r="C11" s="61">
        <v>85</v>
      </c>
      <c r="D11" s="61">
        <v>16</v>
      </c>
      <c r="E11" s="61">
        <v>69</v>
      </c>
      <c r="F11" s="61">
        <v>11</v>
      </c>
      <c r="G11" s="61">
        <v>0</v>
      </c>
      <c r="H11" s="61">
        <v>11</v>
      </c>
      <c r="I11" s="61">
        <v>0</v>
      </c>
    </row>
    <row r="12" spans="1:9" ht="54.75" customHeight="1">
      <c r="A12" s="48" t="s">
        <v>823</v>
      </c>
      <c r="B12" s="55">
        <v>68</v>
      </c>
      <c r="C12" s="61">
        <v>60</v>
      </c>
      <c r="D12" s="61">
        <v>14</v>
      </c>
      <c r="E12" s="61">
        <v>46</v>
      </c>
      <c r="F12" s="61">
        <v>7</v>
      </c>
      <c r="G12" s="61">
        <v>0</v>
      </c>
      <c r="H12" s="61">
        <v>7</v>
      </c>
      <c r="I12" s="61">
        <v>1</v>
      </c>
    </row>
    <row r="13" spans="1:9" ht="54.75" customHeight="1">
      <c r="A13" s="48" t="s">
        <v>824</v>
      </c>
      <c r="B13" s="55">
        <v>35</v>
      </c>
      <c r="C13" s="61">
        <v>31</v>
      </c>
      <c r="D13" s="61">
        <v>5</v>
      </c>
      <c r="E13" s="61">
        <v>26</v>
      </c>
      <c r="F13" s="61">
        <v>4</v>
      </c>
      <c r="G13" s="61">
        <v>0</v>
      </c>
      <c r="H13" s="61">
        <v>4</v>
      </c>
      <c r="I13" s="61">
        <v>0</v>
      </c>
    </row>
    <row r="14" spans="1:9" ht="54.75" customHeight="1">
      <c r="A14" s="48" t="s">
        <v>825</v>
      </c>
      <c r="B14" s="55">
        <v>19</v>
      </c>
      <c r="C14" s="61">
        <v>14</v>
      </c>
      <c r="D14" s="61">
        <v>4</v>
      </c>
      <c r="E14" s="61">
        <v>10</v>
      </c>
      <c r="F14" s="61">
        <v>5</v>
      </c>
      <c r="G14" s="61">
        <v>0</v>
      </c>
      <c r="H14" s="61">
        <v>5</v>
      </c>
      <c r="I14" s="61">
        <v>0</v>
      </c>
    </row>
    <row r="15" spans="1:9" ht="54.75" customHeight="1">
      <c r="A15" s="46" t="s">
        <v>826</v>
      </c>
      <c r="B15" s="55">
        <v>1</v>
      </c>
      <c r="C15" s="61">
        <v>1</v>
      </c>
      <c r="D15" s="61">
        <v>0</v>
      </c>
      <c r="E15" s="61">
        <v>1</v>
      </c>
      <c r="F15" s="61">
        <v>0</v>
      </c>
      <c r="G15" s="61">
        <v>0</v>
      </c>
      <c r="H15" s="61">
        <v>0</v>
      </c>
      <c r="I15" s="63">
        <v>0</v>
      </c>
    </row>
    <row r="16" spans="1:8" ht="19.5" customHeight="1">
      <c r="A16" s="35" t="s">
        <v>1047</v>
      </c>
      <c r="B16" s="35"/>
      <c r="C16" s="35"/>
      <c r="D16" s="35"/>
      <c r="E16" s="35"/>
      <c r="F16" s="35"/>
      <c r="G16" s="35"/>
      <c r="H16" s="35"/>
    </row>
  </sheetData>
  <mergeCells count="8">
    <mergeCell ref="A3:A4"/>
    <mergeCell ref="C3:E3"/>
    <mergeCell ref="B3:B4"/>
    <mergeCell ref="A1:I1"/>
    <mergeCell ref="A2:G2"/>
    <mergeCell ref="H2:I2"/>
    <mergeCell ref="F3:H3"/>
    <mergeCell ref="I3:I4"/>
  </mergeCells>
  <printOptions/>
  <pageMargins left="0.6299212598425197" right="0" top="0.5905511811023623" bottom="0.7874015748031497"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17"/>
  <sheetViews>
    <sheetView workbookViewId="0" topLeftCell="A1">
      <selection activeCell="B5" sqref="B5"/>
    </sheetView>
  </sheetViews>
  <sheetFormatPr defaultColWidth="9.00390625" defaultRowHeight="15.75"/>
  <cols>
    <col min="1" max="1" width="10.125" style="16" customWidth="1"/>
    <col min="2" max="3" width="10.375" style="2" customWidth="1"/>
    <col min="4" max="4" width="10.625" style="2" customWidth="1"/>
    <col min="5" max="5" width="11.875" style="2" customWidth="1"/>
    <col min="6" max="6" width="10.375" style="2" customWidth="1"/>
    <col min="7" max="7" width="10.625" style="2" customWidth="1"/>
    <col min="8" max="8" width="11.875" style="2" customWidth="1"/>
    <col min="9" max="16384" width="9.00390625" style="17" customWidth="1"/>
  </cols>
  <sheetData>
    <row r="1" spans="1:8" ht="33" customHeight="1">
      <c r="A1" s="648" t="s">
        <v>926</v>
      </c>
      <c r="B1" s="648"/>
      <c r="C1" s="648"/>
      <c r="D1" s="648"/>
      <c r="E1" s="648"/>
      <c r="F1" s="648"/>
      <c r="G1" s="648"/>
      <c r="H1" s="648"/>
    </row>
    <row r="2" spans="1:8" ht="33" customHeight="1">
      <c r="A2" s="654" t="s">
        <v>1193</v>
      </c>
      <c r="B2" s="654"/>
      <c r="C2" s="654"/>
      <c r="D2" s="654"/>
      <c r="E2" s="654"/>
      <c r="F2" s="654"/>
      <c r="G2" s="654"/>
      <c r="H2" s="31" t="s">
        <v>910</v>
      </c>
    </row>
    <row r="3" spans="1:9" ht="34.5" customHeight="1">
      <c r="A3" s="628" t="s">
        <v>911</v>
      </c>
      <c r="B3" s="605" t="s">
        <v>912</v>
      </c>
      <c r="C3" s="618" t="s">
        <v>551</v>
      </c>
      <c r="D3" s="609"/>
      <c r="E3" s="609"/>
      <c r="F3" s="618" t="s">
        <v>1227</v>
      </c>
      <c r="G3" s="609"/>
      <c r="H3" s="609"/>
      <c r="I3" s="18"/>
    </row>
    <row r="4" spans="1:9" ht="34.5" customHeight="1">
      <c r="A4" s="670"/>
      <c r="B4" s="671"/>
      <c r="C4" s="13" t="s">
        <v>913</v>
      </c>
      <c r="D4" s="13" t="s">
        <v>914</v>
      </c>
      <c r="E4" s="12" t="s">
        <v>915</v>
      </c>
      <c r="F4" s="13" t="s">
        <v>913</v>
      </c>
      <c r="G4" s="13" t="s">
        <v>914</v>
      </c>
      <c r="H4" s="12" t="s">
        <v>915</v>
      </c>
      <c r="I4" s="18"/>
    </row>
    <row r="5" spans="1:8" ht="55.5" customHeight="1">
      <c r="A5" s="21" t="s">
        <v>912</v>
      </c>
      <c r="B5" s="55">
        <v>0</v>
      </c>
      <c r="C5" s="55">
        <v>0</v>
      </c>
      <c r="D5" s="55">
        <v>0</v>
      </c>
      <c r="E5" s="55">
        <v>0</v>
      </c>
      <c r="F5" s="55">
        <v>0</v>
      </c>
      <c r="G5" s="55">
        <v>0</v>
      </c>
      <c r="H5" s="55">
        <v>0</v>
      </c>
    </row>
    <row r="6" spans="1:8" ht="55.5" customHeight="1">
      <c r="A6" s="11" t="s">
        <v>916</v>
      </c>
      <c r="B6" s="55">
        <v>0</v>
      </c>
      <c r="C6" s="55">
        <v>0</v>
      </c>
      <c r="D6" s="55">
        <v>0</v>
      </c>
      <c r="E6" s="55">
        <v>0</v>
      </c>
      <c r="F6" s="55">
        <v>0</v>
      </c>
      <c r="G6" s="55">
        <v>0</v>
      </c>
      <c r="H6" s="55">
        <v>0</v>
      </c>
    </row>
    <row r="7" spans="1:8" ht="55.5" customHeight="1">
      <c r="A7" s="11" t="s">
        <v>917</v>
      </c>
      <c r="B7" s="55">
        <v>0</v>
      </c>
      <c r="C7" s="55">
        <v>0</v>
      </c>
      <c r="D7" s="55">
        <v>0</v>
      </c>
      <c r="E7" s="55">
        <v>0</v>
      </c>
      <c r="F7" s="55">
        <v>0</v>
      </c>
      <c r="G7" s="55">
        <v>0</v>
      </c>
      <c r="H7" s="55">
        <v>0</v>
      </c>
    </row>
    <row r="8" spans="1:8" ht="55.5" customHeight="1">
      <c r="A8" s="11" t="s">
        <v>918</v>
      </c>
      <c r="B8" s="55">
        <v>0</v>
      </c>
      <c r="C8" s="55">
        <v>0</v>
      </c>
      <c r="D8" s="55">
        <v>0</v>
      </c>
      <c r="E8" s="55">
        <v>0</v>
      </c>
      <c r="F8" s="55">
        <v>0</v>
      </c>
      <c r="G8" s="55">
        <v>0</v>
      </c>
      <c r="H8" s="55">
        <v>0</v>
      </c>
    </row>
    <row r="9" spans="1:8" ht="55.5" customHeight="1">
      <c r="A9" s="11" t="s">
        <v>919</v>
      </c>
      <c r="B9" s="55">
        <v>0</v>
      </c>
      <c r="C9" s="55">
        <v>0</v>
      </c>
      <c r="D9" s="55">
        <v>0</v>
      </c>
      <c r="E9" s="55">
        <v>0</v>
      </c>
      <c r="F9" s="55">
        <v>0</v>
      </c>
      <c r="G9" s="55">
        <v>0</v>
      </c>
      <c r="H9" s="55">
        <v>0</v>
      </c>
    </row>
    <row r="10" spans="1:8" ht="55.5" customHeight="1">
      <c r="A10" s="11" t="s">
        <v>920</v>
      </c>
      <c r="B10" s="55">
        <v>0</v>
      </c>
      <c r="C10" s="55">
        <v>0</v>
      </c>
      <c r="D10" s="55">
        <v>0</v>
      </c>
      <c r="E10" s="55">
        <v>0</v>
      </c>
      <c r="F10" s="55">
        <v>0</v>
      </c>
      <c r="G10" s="55">
        <v>0</v>
      </c>
      <c r="H10" s="55">
        <v>0</v>
      </c>
    </row>
    <row r="11" spans="1:8" ht="55.5" customHeight="1">
      <c r="A11" s="11" t="s">
        <v>921</v>
      </c>
      <c r="B11" s="55">
        <v>0</v>
      </c>
      <c r="C11" s="55">
        <v>0</v>
      </c>
      <c r="D11" s="55">
        <v>0</v>
      </c>
      <c r="E11" s="55">
        <v>0</v>
      </c>
      <c r="F11" s="55">
        <v>0</v>
      </c>
      <c r="G11" s="55">
        <v>0</v>
      </c>
      <c r="H11" s="55">
        <v>0</v>
      </c>
    </row>
    <row r="12" spans="1:8" ht="55.5" customHeight="1">
      <c r="A12" s="11" t="s">
        <v>922</v>
      </c>
      <c r="B12" s="55">
        <v>0</v>
      </c>
      <c r="C12" s="55">
        <v>0</v>
      </c>
      <c r="D12" s="55">
        <v>0</v>
      </c>
      <c r="E12" s="55">
        <v>0</v>
      </c>
      <c r="F12" s="55">
        <v>0</v>
      </c>
      <c r="G12" s="55">
        <v>0</v>
      </c>
      <c r="H12" s="55">
        <v>0</v>
      </c>
    </row>
    <row r="13" spans="1:8" ht="55.5" customHeight="1">
      <c r="A13" s="11" t="s">
        <v>923</v>
      </c>
      <c r="B13" s="55">
        <v>0</v>
      </c>
      <c r="C13" s="55">
        <v>0</v>
      </c>
      <c r="D13" s="55">
        <v>0</v>
      </c>
      <c r="E13" s="55">
        <v>0</v>
      </c>
      <c r="F13" s="55">
        <v>0</v>
      </c>
      <c r="G13" s="55">
        <v>0</v>
      </c>
      <c r="H13" s="55">
        <v>0</v>
      </c>
    </row>
    <row r="14" spans="1:8" ht="55.5" customHeight="1">
      <c r="A14" s="11" t="s">
        <v>924</v>
      </c>
      <c r="B14" s="55">
        <v>0</v>
      </c>
      <c r="C14" s="55">
        <v>0</v>
      </c>
      <c r="D14" s="55">
        <v>0</v>
      </c>
      <c r="E14" s="55">
        <v>0</v>
      </c>
      <c r="F14" s="55">
        <v>0</v>
      </c>
      <c r="G14" s="55">
        <v>0</v>
      </c>
      <c r="H14" s="55">
        <v>0</v>
      </c>
    </row>
    <row r="15" spans="1:8" ht="55.5" customHeight="1">
      <c r="A15" s="10" t="s">
        <v>925</v>
      </c>
      <c r="B15" s="55">
        <v>0</v>
      </c>
      <c r="C15" s="55">
        <v>0</v>
      </c>
      <c r="D15" s="57">
        <v>0</v>
      </c>
      <c r="E15" s="57">
        <v>0</v>
      </c>
      <c r="F15" s="55">
        <v>0</v>
      </c>
      <c r="G15" s="57">
        <v>0</v>
      </c>
      <c r="H15" s="57">
        <v>0</v>
      </c>
    </row>
    <row r="16" spans="1:8" ht="19.5" customHeight="1">
      <c r="A16" s="669" t="s">
        <v>981</v>
      </c>
      <c r="B16" s="611"/>
      <c r="C16" s="611"/>
      <c r="D16" s="611"/>
      <c r="E16" s="611"/>
      <c r="F16" s="611"/>
      <c r="G16" s="611"/>
      <c r="H16" s="611"/>
    </row>
    <row r="17" spans="1:8" ht="19.5" customHeight="1">
      <c r="A17" s="34"/>
      <c r="B17" s="34"/>
      <c r="C17" s="34"/>
      <c r="D17" s="34"/>
      <c r="E17" s="34"/>
      <c r="F17" s="34"/>
      <c r="G17" s="34"/>
      <c r="H17" s="34"/>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8"/>
  <sheetViews>
    <sheetView workbookViewId="0" topLeftCell="A1">
      <selection activeCell="A1" sqref="A1:K1"/>
    </sheetView>
  </sheetViews>
  <sheetFormatPr defaultColWidth="9.00390625" defaultRowHeight="74.25" customHeight="1"/>
  <cols>
    <col min="1" max="1" width="9.00390625" style="4" customWidth="1"/>
    <col min="2" max="2" width="8.125" style="2" customWidth="1"/>
    <col min="3" max="3" width="6.25390625" style="2" customWidth="1"/>
    <col min="4" max="7" width="8.125" style="2" customWidth="1"/>
    <col min="8" max="8" width="6.25390625" style="2" customWidth="1"/>
    <col min="9" max="11" width="8.125" style="2" customWidth="1"/>
    <col min="12" max="12" width="7.625" style="2" customWidth="1"/>
    <col min="13" max="13" width="6.125" style="2" customWidth="1"/>
    <col min="14" max="16" width="7.625" style="2" customWidth="1"/>
    <col min="17" max="17" width="6.25390625" style="2" customWidth="1"/>
    <col min="18" max="18" width="7.625" style="2" customWidth="1"/>
    <col min="19" max="19" width="7.875" style="2" customWidth="1"/>
    <col min="20" max="20" width="7.625" style="2" customWidth="1"/>
    <col min="21" max="21" width="7.125" style="2" customWidth="1"/>
    <col min="22" max="22" width="6.125" style="2" customWidth="1"/>
    <col min="23" max="23" width="7.25390625" style="2" customWidth="1"/>
    <col min="24" max="16384" width="8.25390625" style="2" customWidth="1"/>
  </cols>
  <sheetData>
    <row r="1" spans="1:23" s="1" customFormat="1" ht="33" customHeight="1">
      <c r="A1" s="651" t="s">
        <v>1248</v>
      </c>
      <c r="B1" s="651"/>
      <c r="C1" s="651"/>
      <c r="D1" s="651"/>
      <c r="E1" s="651"/>
      <c r="F1" s="651"/>
      <c r="G1" s="651"/>
      <c r="H1" s="651"/>
      <c r="I1" s="651"/>
      <c r="J1" s="651"/>
      <c r="K1" s="651"/>
      <c r="L1" s="652" t="s">
        <v>1249</v>
      </c>
      <c r="M1" s="652"/>
      <c r="N1" s="652"/>
      <c r="O1" s="652"/>
      <c r="P1" s="652"/>
      <c r="Q1" s="652"/>
      <c r="R1" s="652"/>
      <c r="S1" s="652"/>
      <c r="T1" s="652"/>
      <c r="U1" s="652"/>
      <c r="V1" s="652"/>
      <c r="W1" s="652"/>
    </row>
    <row r="2" spans="1:23" s="1" customFormat="1" ht="33" customHeight="1">
      <c r="A2" s="653" t="s">
        <v>1250</v>
      </c>
      <c r="B2" s="653"/>
      <c r="C2" s="653"/>
      <c r="D2" s="653"/>
      <c r="E2" s="653"/>
      <c r="F2" s="653"/>
      <c r="G2" s="653"/>
      <c r="H2" s="653"/>
      <c r="I2" s="653"/>
      <c r="J2" s="653"/>
      <c r="K2" s="653"/>
      <c r="L2" s="654" t="s">
        <v>1251</v>
      </c>
      <c r="M2" s="654"/>
      <c r="N2" s="654"/>
      <c r="O2" s="654"/>
      <c r="P2" s="654"/>
      <c r="Q2" s="654"/>
      <c r="R2" s="654"/>
      <c r="S2" s="654"/>
      <c r="T2" s="654"/>
      <c r="U2" s="654"/>
      <c r="V2" s="654"/>
      <c r="W2" s="31" t="s">
        <v>1</v>
      </c>
    </row>
    <row r="3" spans="1:23" ht="35.25" customHeight="1">
      <c r="A3" s="639" t="s">
        <v>2</v>
      </c>
      <c r="B3" s="637" t="s">
        <v>3</v>
      </c>
      <c r="C3" s="637"/>
      <c r="D3" s="637"/>
      <c r="E3" s="637"/>
      <c r="F3" s="638"/>
      <c r="G3" s="655" t="s">
        <v>4</v>
      </c>
      <c r="H3" s="637"/>
      <c r="I3" s="637"/>
      <c r="J3" s="637"/>
      <c r="K3" s="638"/>
      <c r="L3" s="637" t="s">
        <v>5</v>
      </c>
      <c r="M3" s="637"/>
      <c r="N3" s="637"/>
      <c r="O3" s="638"/>
      <c r="P3" s="655" t="s">
        <v>6</v>
      </c>
      <c r="Q3" s="637"/>
      <c r="R3" s="637"/>
      <c r="S3" s="638"/>
      <c r="T3" s="44" t="s">
        <v>7</v>
      </c>
      <c r="U3" s="655" t="s">
        <v>8</v>
      </c>
      <c r="V3" s="637"/>
      <c r="W3" s="637"/>
    </row>
    <row r="4" spans="1:23" ht="42" customHeight="1">
      <c r="A4" s="640"/>
      <c r="B4" s="47" t="s">
        <v>9</v>
      </c>
      <c r="C4" s="44" t="s">
        <v>10</v>
      </c>
      <c r="D4" s="44" t="s">
        <v>11</v>
      </c>
      <c r="E4" s="44" t="s">
        <v>12</v>
      </c>
      <c r="F4" s="44" t="s">
        <v>13</v>
      </c>
      <c r="G4" s="45" t="s">
        <v>9</v>
      </c>
      <c r="H4" s="44" t="s">
        <v>10</v>
      </c>
      <c r="I4" s="44" t="s">
        <v>11</v>
      </c>
      <c r="J4" s="44" t="s">
        <v>12</v>
      </c>
      <c r="K4" s="44" t="s">
        <v>13</v>
      </c>
      <c r="L4" s="47" t="s">
        <v>9</v>
      </c>
      <c r="M4" s="44" t="s">
        <v>10</v>
      </c>
      <c r="N4" s="44" t="s">
        <v>11</v>
      </c>
      <c r="O4" s="44" t="s">
        <v>12</v>
      </c>
      <c r="P4" s="47" t="s">
        <v>9</v>
      </c>
      <c r="Q4" s="44" t="s">
        <v>10</v>
      </c>
      <c r="R4" s="44" t="s">
        <v>11</v>
      </c>
      <c r="S4" s="44" t="s">
        <v>12</v>
      </c>
      <c r="T4" s="44" t="s">
        <v>11</v>
      </c>
      <c r="U4" s="47" t="s">
        <v>9</v>
      </c>
      <c r="V4" s="44" t="s">
        <v>10</v>
      </c>
      <c r="W4" s="95" t="s">
        <v>11</v>
      </c>
    </row>
    <row r="5" spans="1:23" s="3" customFormat="1" ht="57.75" customHeight="1">
      <c r="A5" s="24" t="s">
        <v>14</v>
      </c>
      <c r="B5" s="103">
        <v>452211</v>
      </c>
      <c r="C5" s="103">
        <v>0</v>
      </c>
      <c r="D5" s="103">
        <v>253945</v>
      </c>
      <c r="E5" s="103">
        <v>198266</v>
      </c>
      <c r="F5" s="103">
        <v>0</v>
      </c>
      <c r="G5" s="103">
        <v>113001</v>
      </c>
      <c r="H5" s="103">
        <v>0</v>
      </c>
      <c r="I5" s="103">
        <v>84595</v>
      </c>
      <c r="J5" s="103">
        <v>28406</v>
      </c>
      <c r="K5" s="103">
        <v>0</v>
      </c>
      <c r="L5" s="103">
        <v>118973</v>
      </c>
      <c r="M5" s="103">
        <v>0</v>
      </c>
      <c r="N5" s="103">
        <v>62928</v>
      </c>
      <c r="O5" s="103">
        <v>56045</v>
      </c>
      <c r="P5" s="103">
        <v>180482</v>
      </c>
      <c r="Q5" s="103">
        <v>0</v>
      </c>
      <c r="R5" s="103">
        <v>66667</v>
      </c>
      <c r="S5" s="103">
        <v>113815</v>
      </c>
      <c r="T5" s="103">
        <v>16716</v>
      </c>
      <c r="U5" s="103">
        <v>23039</v>
      </c>
      <c r="V5" s="103">
        <v>0</v>
      </c>
      <c r="W5" s="103">
        <v>23039</v>
      </c>
    </row>
    <row r="6" spans="1:23" s="3" customFormat="1" ht="57.75" customHeight="1">
      <c r="A6" s="22" t="s">
        <v>15</v>
      </c>
      <c r="B6" s="103">
        <v>564979</v>
      </c>
      <c r="C6" s="103">
        <v>0</v>
      </c>
      <c r="D6" s="103">
        <v>271185</v>
      </c>
      <c r="E6" s="103">
        <v>187312</v>
      </c>
      <c r="F6" s="103">
        <v>106482</v>
      </c>
      <c r="G6" s="103">
        <v>214246</v>
      </c>
      <c r="H6" s="103">
        <v>0</v>
      </c>
      <c r="I6" s="103">
        <v>86003</v>
      </c>
      <c r="J6" s="103">
        <v>21761</v>
      </c>
      <c r="K6" s="103">
        <v>106482</v>
      </c>
      <c r="L6" s="103">
        <v>119574</v>
      </c>
      <c r="M6" s="103">
        <v>0</v>
      </c>
      <c r="N6" s="103">
        <v>66719</v>
      </c>
      <c r="O6" s="103">
        <v>52855</v>
      </c>
      <c r="P6" s="103">
        <v>183429</v>
      </c>
      <c r="Q6" s="103">
        <v>0</v>
      </c>
      <c r="R6" s="103">
        <v>70733</v>
      </c>
      <c r="S6" s="103">
        <v>112696</v>
      </c>
      <c r="T6" s="103">
        <v>18852</v>
      </c>
      <c r="U6" s="103">
        <v>28878</v>
      </c>
      <c r="V6" s="103">
        <v>0</v>
      </c>
      <c r="W6" s="103">
        <v>28878</v>
      </c>
    </row>
    <row r="7" spans="1:23" s="3" customFormat="1" ht="57.75" customHeight="1">
      <c r="A7" s="22" t="s">
        <v>16</v>
      </c>
      <c r="B7" s="103">
        <v>581609</v>
      </c>
      <c r="C7" s="103">
        <v>0</v>
      </c>
      <c r="D7" s="103">
        <v>280265</v>
      </c>
      <c r="E7" s="103">
        <v>189986</v>
      </c>
      <c r="F7" s="103">
        <v>111358</v>
      </c>
      <c r="G7" s="103">
        <v>220984</v>
      </c>
      <c r="H7" s="103">
        <v>0</v>
      </c>
      <c r="I7" s="103">
        <v>87624</v>
      </c>
      <c r="J7" s="103">
        <v>22002</v>
      </c>
      <c r="K7" s="103">
        <v>111358</v>
      </c>
      <c r="L7" s="103">
        <v>121625</v>
      </c>
      <c r="M7" s="103">
        <v>0</v>
      </c>
      <c r="N7" s="103">
        <v>68209</v>
      </c>
      <c r="O7" s="103">
        <v>53416</v>
      </c>
      <c r="P7" s="103">
        <v>188401</v>
      </c>
      <c r="Q7" s="103">
        <v>0</v>
      </c>
      <c r="R7" s="103">
        <v>73833</v>
      </c>
      <c r="S7" s="103">
        <v>114568</v>
      </c>
      <c r="T7" s="103">
        <v>19764</v>
      </c>
      <c r="U7" s="103">
        <v>30835</v>
      </c>
      <c r="V7" s="103">
        <v>0</v>
      </c>
      <c r="W7" s="103">
        <v>30835</v>
      </c>
    </row>
    <row r="8" spans="1:23" s="3" customFormat="1" ht="57.75" customHeight="1">
      <c r="A8" s="22" t="s">
        <v>17</v>
      </c>
      <c r="B8" s="103">
        <v>596947</v>
      </c>
      <c r="C8" s="103">
        <v>0</v>
      </c>
      <c r="D8" s="103">
        <v>295168</v>
      </c>
      <c r="E8" s="103">
        <v>187922</v>
      </c>
      <c r="F8" s="103">
        <v>113857</v>
      </c>
      <c r="G8" s="103">
        <v>223872</v>
      </c>
      <c r="H8" s="103">
        <v>0</v>
      </c>
      <c r="I8" s="103">
        <v>87890</v>
      </c>
      <c r="J8" s="103">
        <v>22125</v>
      </c>
      <c r="K8" s="103">
        <v>113857</v>
      </c>
      <c r="L8" s="103">
        <v>126070</v>
      </c>
      <c r="M8" s="103">
        <v>0</v>
      </c>
      <c r="N8" s="103">
        <v>73158</v>
      </c>
      <c r="O8" s="103">
        <v>52912</v>
      </c>
      <c r="P8" s="103">
        <v>187804</v>
      </c>
      <c r="Q8" s="103">
        <v>0</v>
      </c>
      <c r="R8" s="103">
        <v>74919</v>
      </c>
      <c r="S8" s="103">
        <v>112885</v>
      </c>
      <c r="T8" s="103">
        <v>19920</v>
      </c>
      <c r="U8" s="103">
        <v>39281</v>
      </c>
      <c r="V8" s="103">
        <v>0</v>
      </c>
      <c r="W8" s="103">
        <v>39281</v>
      </c>
    </row>
    <row r="9" spans="1:23" s="3" customFormat="1" ht="57.75" customHeight="1">
      <c r="A9" s="25" t="s">
        <v>18</v>
      </c>
      <c r="B9" s="103">
        <v>607607</v>
      </c>
      <c r="C9" s="103">
        <v>326</v>
      </c>
      <c r="D9" s="103">
        <v>295138</v>
      </c>
      <c r="E9" s="103">
        <v>199042</v>
      </c>
      <c r="F9" s="103">
        <v>113101</v>
      </c>
      <c r="G9" s="103">
        <v>264014</v>
      </c>
      <c r="H9" s="103">
        <v>239</v>
      </c>
      <c r="I9" s="103">
        <v>110410</v>
      </c>
      <c r="J9" s="103">
        <v>40264</v>
      </c>
      <c r="K9" s="103">
        <v>113101</v>
      </c>
      <c r="L9" s="103">
        <v>85077</v>
      </c>
      <c r="M9" s="103">
        <v>58</v>
      </c>
      <c r="N9" s="103">
        <v>48314</v>
      </c>
      <c r="O9" s="103">
        <v>36705</v>
      </c>
      <c r="P9" s="103">
        <v>200629</v>
      </c>
      <c r="Q9" s="103">
        <v>27</v>
      </c>
      <c r="R9" s="103">
        <v>78529</v>
      </c>
      <c r="S9" s="103">
        <v>122073</v>
      </c>
      <c r="T9" s="103">
        <v>19855</v>
      </c>
      <c r="U9" s="103">
        <v>38032</v>
      </c>
      <c r="V9" s="103">
        <v>2</v>
      </c>
      <c r="W9" s="103">
        <v>38030</v>
      </c>
    </row>
    <row r="10" spans="1:23" s="3" customFormat="1" ht="57.75" customHeight="1">
      <c r="A10" s="22" t="s">
        <v>19</v>
      </c>
      <c r="B10" s="103">
        <v>616871</v>
      </c>
      <c r="C10" s="103">
        <v>307</v>
      </c>
      <c r="D10" s="103">
        <v>293901</v>
      </c>
      <c r="E10" s="103">
        <v>203270</v>
      </c>
      <c r="F10" s="103">
        <v>119393</v>
      </c>
      <c r="G10" s="103">
        <v>273717</v>
      </c>
      <c r="H10" s="103">
        <v>224</v>
      </c>
      <c r="I10" s="103">
        <v>113836</v>
      </c>
      <c r="J10" s="103">
        <v>40264</v>
      </c>
      <c r="K10" s="103">
        <v>119393</v>
      </c>
      <c r="L10" s="103">
        <v>78577</v>
      </c>
      <c r="M10" s="103">
        <v>59</v>
      </c>
      <c r="N10" s="103">
        <v>41816</v>
      </c>
      <c r="O10" s="103">
        <v>36702</v>
      </c>
      <c r="P10" s="103">
        <v>210925</v>
      </c>
      <c r="Q10" s="103">
        <v>22</v>
      </c>
      <c r="R10" s="103">
        <v>84599</v>
      </c>
      <c r="S10" s="103">
        <v>126304</v>
      </c>
      <c r="T10" s="103">
        <v>20116</v>
      </c>
      <c r="U10" s="103">
        <v>33536</v>
      </c>
      <c r="V10" s="103">
        <v>2</v>
      </c>
      <c r="W10" s="103">
        <v>33534</v>
      </c>
    </row>
    <row r="11" spans="1:23" s="6" customFormat="1" ht="57.75" customHeight="1">
      <c r="A11" s="22" t="s">
        <v>20</v>
      </c>
      <c r="B11" s="104">
        <v>617844</v>
      </c>
      <c r="C11" s="104">
        <v>301</v>
      </c>
      <c r="D11" s="104">
        <v>291052</v>
      </c>
      <c r="E11" s="104">
        <v>203880</v>
      </c>
      <c r="F11" s="104">
        <v>122611</v>
      </c>
      <c r="G11" s="104">
        <v>275636</v>
      </c>
      <c r="H11" s="104">
        <v>221</v>
      </c>
      <c r="I11" s="104">
        <v>112940</v>
      </c>
      <c r="J11" s="104">
        <v>39864</v>
      </c>
      <c r="K11" s="104">
        <v>122611</v>
      </c>
      <c r="L11" s="104">
        <v>77040</v>
      </c>
      <c r="M11" s="104">
        <v>53</v>
      </c>
      <c r="N11" s="104">
        <v>40852</v>
      </c>
      <c r="O11" s="104">
        <v>36135</v>
      </c>
      <c r="P11" s="104">
        <v>214588</v>
      </c>
      <c r="Q11" s="104">
        <v>26</v>
      </c>
      <c r="R11" s="104">
        <v>86681</v>
      </c>
      <c r="S11" s="104">
        <v>127881</v>
      </c>
      <c r="T11" s="104">
        <v>19904</v>
      </c>
      <c r="U11" s="104">
        <v>30676</v>
      </c>
      <c r="V11" s="104">
        <v>1</v>
      </c>
      <c r="W11" s="104">
        <v>30675</v>
      </c>
    </row>
    <row r="12" spans="1:23" s="6" customFormat="1" ht="57.75" customHeight="1">
      <c r="A12" s="22" t="s">
        <v>21</v>
      </c>
      <c r="B12" s="104">
        <v>617113</v>
      </c>
      <c r="C12" s="104">
        <v>313</v>
      </c>
      <c r="D12" s="104">
        <v>287965</v>
      </c>
      <c r="E12" s="104">
        <v>204744</v>
      </c>
      <c r="F12" s="104">
        <v>124091</v>
      </c>
      <c r="G12" s="104">
        <v>275740</v>
      </c>
      <c r="H12" s="104">
        <v>223</v>
      </c>
      <c r="I12" s="104">
        <v>111105</v>
      </c>
      <c r="J12" s="104">
        <v>40321</v>
      </c>
      <c r="K12" s="104">
        <v>124091</v>
      </c>
      <c r="L12" s="104">
        <v>76187</v>
      </c>
      <c r="M12" s="104">
        <v>61</v>
      </c>
      <c r="N12" s="104">
        <v>40296</v>
      </c>
      <c r="O12" s="104">
        <v>35830</v>
      </c>
      <c r="P12" s="104">
        <v>216485</v>
      </c>
      <c r="Q12" s="104">
        <v>27</v>
      </c>
      <c r="R12" s="104">
        <v>87865</v>
      </c>
      <c r="S12" s="104">
        <v>128593</v>
      </c>
      <c r="T12" s="104">
        <v>19840</v>
      </c>
      <c r="U12" s="104">
        <v>28861</v>
      </c>
      <c r="V12" s="104">
        <v>2</v>
      </c>
      <c r="W12" s="104">
        <v>28859</v>
      </c>
    </row>
    <row r="13" spans="1:23" s="6" customFormat="1" ht="57.75" customHeight="1">
      <c r="A13" s="22" t="s">
        <v>22</v>
      </c>
      <c r="B13" s="104">
        <v>605739</v>
      </c>
      <c r="C13" s="104">
        <v>0</v>
      </c>
      <c r="D13" s="104">
        <v>286123</v>
      </c>
      <c r="E13" s="104">
        <v>202603</v>
      </c>
      <c r="F13" s="104">
        <v>117013</v>
      </c>
      <c r="G13" s="104">
        <v>269043</v>
      </c>
      <c r="H13" s="104">
        <v>0</v>
      </c>
      <c r="I13" s="104">
        <v>111731</v>
      </c>
      <c r="J13" s="104">
        <v>40299</v>
      </c>
      <c r="K13" s="104">
        <v>117013</v>
      </c>
      <c r="L13" s="104">
        <v>74854</v>
      </c>
      <c r="M13" s="104">
        <v>0</v>
      </c>
      <c r="N13" s="104">
        <v>39374</v>
      </c>
      <c r="O13" s="104">
        <v>35480</v>
      </c>
      <c r="P13" s="104">
        <v>214745</v>
      </c>
      <c r="Q13" s="104">
        <v>0</v>
      </c>
      <c r="R13" s="104">
        <v>87921</v>
      </c>
      <c r="S13" s="104">
        <v>126824</v>
      </c>
      <c r="T13" s="104">
        <v>19788</v>
      </c>
      <c r="U13" s="104">
        <v>27309</v>
      </c>
      <c r="V13" s="104">
        <v>0</v>
      </c>
      <c r="W13" s="104">
        <v>27309</v>
      </c>
    </row>
    <row r="14" spans="1:23" s="6" customFormat="1" ht="57.75" customHeight="1">
      <c r="A14" s="23" t="s">
        <v>1180</v>
      </c>
      <c r="B14" s="105">
        <v>596650</v>
      </c>
      <c r="C14" s="106">
        <v>0</v>
      </c>
      <c r="D14" s="106">
        <v>283387</v>
      </c>
      <c r="E14" s="106">
        <v>201536</v>
      </c>
      <c r="F14" s="106">
        <v>111727</v>
      </c>
      <c r="G14" s="106">
        <v>263239</v>
      </c>
      <c r="H14" s="106">
        <v>0</v>
      </c>
      <c r="I14" s="106">
        <v>111111</v>
      </c>
      <c r="J14" s="106">
        <v>40401</v>
      </c>
      <c r="K14" s="106">
        <v>111727</v>
      </c>
      <c r="L14" s="106">
        <v>73719</v>
      </c>
      <c r="M14" s="106">
        <v>0</v>
      </c>
      <c r="N14" s="106">
        <v>38607</v>
      </c>
      <c r="O14" s="106">
        <v>35112</v>
      </c>
      <c r="P14" s="106">
        <v>214294</v>
      </c>
      <c r="Q14" s="106">
        <v>0</v>
      </c>
      <c r="R14" s="106">
        <v>88271</v>
      </c>
      <c r="S14" s="106">
        <v>126023</v>
      </c>
      <c r="T14" s="106">
        <v>19503</v>
      </c>
      <c r="U14" s="106">
        <v>25895</v>
      </c>
      <c r="V14" s="106">
        <v>0</v>
      </c>
      <c r="W14" s="106">
        <v>25895</v>
      </c>
    </row>
    <row r="15" spans="1:12" ht="21" customHeight="1">
      <c r="A15" s="649" t="s">
        <v>23</v>
      </c>
      <c r="B15" s="649"/>
      <c r="C15" s="649"/>
      <c r="D15" s="649"/>
      <c r="E15" s="649"/>
      <c r="F15" s="649"/>
      <c r="G15" s="649"/>
      <c r="H15" s="649"/>
      <c r="I15" s="649"/>
      <c r="J15" s="649"/>
      <c r="K15" s="649"/>
      <c r="L15" s="34" t="s">
        <v>1129</v>
      </c>
    </row>
    <row r="16" spans="1:12" ht="21" customHeight="1">
      <c r="A16" s="650" t="s">
        <v>24</v>
      </c>
      <c r="B16" s="650"/>
      <c r="C16" s="650"/>
      <c r="D16" s="650"/>
      <c r="E16" s="650"/>
      <c r="F16" s="650"/>
      <c r="G16" s="650"/>
      <c r="H16" s="650"/>
      <c r="I16" s="650"/>
      <c r="J16" s="650"/>
      <c r="K16" s="650"/>
      <c r="L16" s="595" t="s">
        <v>1130</v>
      </c>
    </row>
    <row r="17" s="34" customFormat="1" ht="21" customHeight="1">
      <c r="A17" s="34" t="s">
        <v>25</v>
      </c>
    </row>
    <row r="18" spans="1:4" ht="25.5" customHeight="1">
      <c r="A18" s="34"/>
      <c r="D18" s="107"/>
    </row>
  </sheetData>
  <mergeCells count="12">
    <mergeCell ref="G3:K3"/>
    <mergeCell ref="L3:O3"/>
    <mergeCell ref="A15:K15"/>
    <mergeCell ref="A16:K16"/>
    <mergeCell ref="A1:K1"/>
    <mergeCell ref="L1:W1"/>
    <mergeCell ref="A2:K2"/>
    <mergeCell ref="L2:V2"/>
    <mergeCell ref="U3:W3"/>
    <mergeCell ref="P3:S3"/>
    <mergeCell ref="B3:F3"/>
    <mergeCell ref="A3:A4"/>
  </mergeCells>
  <printOptions/>
  <pageMargins left="0.6299212598425197" right="0" top="0.5905511811023623" bottom="0.7874015748031497"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17"/>
  <sheetViews>
    <sheetView workbookViewId="0" topLeftCell="A1">
      <selection activeCell="B5" sqref="B5"/>
    </sheetView>
  </sheetViews>
  <sheetFormatPr defaultColWidth="9.00390625" defaultRowHeight="15.75"/>
  <cols>
    <col min="1" max="1" width="10.125" style="16" customWidth="1"/>
    <col min="2" max="3" width="10.375" style="2" customWidth="1"/>
    <col min="4" max="4" width="10.625" style="2" customWidth="1"/>
    <col min="5" max="5" width="11.875" style="2" customWidth="1"/>
    <col min="6" max="6" width="10.375" style="2" customWidth="1"/>
    <col min="7" max="7" width="10.625" style="2" customWidth="1"/>
    <col min="8" max="8" width="11.875" style="2" customWidth="1"/>
    <col min="9" max="16384" width="9.00390625" style="17" customWidth="1"/>
  </cols>
  <sheetData>
    <row r="1" spans="1:8" ht="33" customHeight="1">
      <c r="A1" s="648" t="s">
        <v>927</v>
      </c>
      <c r="B1" s="648"/>
      <c r="C1" s="648"/>
      <c r="D1" s="648"/>
      <c r="E1" s="648"/>
      <c r="F1" s="648"/>
      <c r="G1" s="648"/>
      <c r="H1" s="648"/>
    </row>
    <row r="2" spans="1:8" ht="33" customHeight="1">
      <c r="A2" s="654" t="s">
        <v>1193</v>
      </c>
      <c r="B2" s="654"/>
      <c r="C2" s="654"/>
      <c r="D2" s="654"/>
      <c r="E2" s="654"/>
      <c r="F2" s="654"/>
      <c r="G2" s="654"/>
      <c r="H2" s="31" t="s">
        <v>499</v>
      </c>
    </row>
    <row r="3" spans="1:9" ht="34.5" customHeight="1">
      <c r="A3" s="628" t="s">
        <v>500</v>
      </c>
      <c r="B3" s="605" t="s">
        <v>501</v>
      </c>
      <c r="C3" s="618" t="s">
        <v>502</v>
      </c>
      <c r="D3" s="609"/>
      <c r="E3" s="609"/>
      <c r="F3" s="618" t="s">
        <v>503</v>
      </c>
      <c r="G3" s="609"/>
      <c r="H3" s="609"/>
      <c r="I3" s="18"/>
    </row>
    <row r="4" spans="1:9" ht="34.5" customHeight="1">
      <c r="A4" s="670"/>
      <c r="B4" s="671"/>
      <c r="C4" s="13" t="s">
        <v>504</v>
      </c>
      <c r="D4" s="13" t="s">
        <v>505</v>
      </c>
      <c r="E4" s="12" t="s">
        <v>506</v>
      </c>
      <c r="F4" s="13" t="s">
        <v>504</v>
      </c>
      <c r="G4" s="13" t="s">
        <v>505</v>
      </c>
      <c r="H4" s="12" t="s">
        <v>506</v>
      </c>
      <c r="I4" s="18"/>
    </row>
    <row r="5" spans="1:8" ht="55.5" customHeight="1">
      <c r="A5" s="21" t="s">
        <v>501</v>
      </c>
      <c r="B5" s="55">
        <v>272</v>
      </c>
      <c r="C5" s="55">
        <v>227</v>
      </c>
      <c r="D5" s="55">
        <v>73</v>
      </c>
      <c r="E5" s="55">
        <v>154</v>
      </c>
      <c r="F5" s="55">
        <v>45</v>
      </c>
      <c r="G5" s="55">
        <v>0</v>
      </c>
      <c r="H5" s="55">
        <v>45</v>
      </c>
    </row>
    <row r="6" spans="1:8" ht="55.5" customHeight="1">
      <c r="A6" s="11" t="s">
        <v>507</v>
      </c>
      <c r="B6" s="55">
        <v>2</v>
      </c>
      <c r="C6" s="55">
        <v>1</v>
      </c>
      <c r="D6" s="55">
        <v>1</v>
      </c>
      <c r="E6" s="55">
        <v>0</v>
      </c>
      <c r="F6" s="55">
        <v>1</v>
      </c>
      <c r="G6" s="55">
        <v>0</v>
      </c>
      <c r="H6" s="55">
        <v>1</v>
      </c>
    </row>
    <row r="7" spans="1:8" ht="55.5" customHeight="1">
      <c r="A7" s="11" t="s">
        <v>508</v>
      </c>
      <c r="B7" s="55">
        <v>11</v>
      </c>
      <c r="C7" s="55">
        <v>5</v>
      </c>
      <c r="D7" s="55">
        <v>5</v>
      </c>
      <c r="E7" s="55">
        <v>0</v>
      </c>
      <c r="F7" s="55">
        <v>6</v>
      </c>
      <c r="G7" s="55">
        <v>0</v>
      </c>
      <c r="H7" s="55">
        <v>6</v>
      </c>
    </row>
    <row r="8" spans="1:8" ht="55.5" customHeight="1">
      <c r="A8" s="11" t="s">
        <v>509</v>
      </c>
      <c r="B8" s="55">
        <v>15</v>
      </c>
      <c r="C8" s="55">
        <v>10</v>
      </c>
      <c r="D8" s="55">
        <v>9</v>
      </c>
      <c r="E8" s="55">
        <v>1</v>
      </c>
      <c r="F8" s="55">
        <v>5</v>
      </c>
      <c r="G8" s="55">
        <v>0</v>
      </c>
      <c r="H8" s="55">
        <v>5</v>
      </c>
    </row>
    <row r="9" spans="1:8" ht="55.5" customHeight="1">
      <c r="A9" s="11" t="s">
        <v>510</v>
      </c>
      <c r="B9" s="55">
        <v>42</v>
      </c>
      <c r="C9" s="55">
        <v>35</v>
      </c>
      <c r="D9" s="55">
        <v>14</v>
      </c>
      <c r="E9" s="55">
        <v>21</v>
      </c>
      <c r="F9" s="55">
        <v>7</v>
      </c>
      <c r="G9" s="55">
        <v>0</v>
      </c>
      <c r="H9" s="55">
        <v>7</v>
      </c>
    </row>
    <row r="10" spans="1:8" ht="55.5" customHeight="1">
      <c r="A10" s="11" t="s">
        <v>511</v>
      </c>
      <c r="B10" s="55">
        <v>43</v>
      </c>
      <c r="C10" s="55">
        <v>40</v>
      </c>
      <c r="D10" s="55">
        <v>12</v>
      </c>
      <c r="E10" s="55">
        <v>28</v>
      </c>
      <c r="F10" s="55">
        <v>3</v>
      </c>
      <c r="G10" s="55">
        <v>0</v>
      </c>
      <c r="H10" s="55">
        <v>3</v>
      </c>
    </row>
    <row r="11" spans="1:8" ht="55.5" customHeight="1">
      <c r="A11" s="11" t="s">
        <v>512</v>
      </c>
      <c r="B11" s="55">
        <v>62</v>
      </c>
      <c r="C11" s="55">
        <v>55</v>
      </c>
      <c r="D11" s="55">
        <v>13</v>
      </c>
      <c r="E11" s="55">
        <v>42</v>
      </c>
      <c r="F11" s="55">
        <v>7</v>
      </c>
      <c r="G11" s="55">
        <v>0</v>
      </c>
      <c r="H11" s="55">
        <v>7</v>
      </c>
    </row>
    <row r="12" spans="1:8" ht="55.5" customHeight="1">
      <c r="A12" s="11" t="s">
        <v>513</v>
      </c>
      <c r="B12" s="55">
        <v>54</v>
      </c>
      <c r="C12" s="55">
        <v>47</v>
      </c>
      <c r="D12" s="55">
        <v>12</v>
      </c>
      <c r="E12" s="55">
        <v>35</v>
      </c>
      <c r="F12" s="55">
        <v>7</v>
      </c>
      <c r="G12" s="55">
        <v>0</v>
      </c>
      <c r="H12" s="55">
        <v>7</v>
      </c>
    </row>
    <row r="13" spans="1:8" ht="55.5" customHeight="1">
      <c r="A13" s="11" t="s">
        <v>514</v>
      </c>
      <c r="B13" s="55">
        <v>27</v>
      </c>
      <c r="C13" s="55">
        <v>23</v>
      </c>
      <c r="D13" s="55">
        <v>3</v>
      </c>
      <c r="E13" s="55">
        <v>20</v>
      </c>
      <c r="F13" s="55">
        <v>4</v>
      </c>
      <c r="G13" s="55">
        <v>0</v>
      </c>
      <c r="H13" s="55">
        <v>4</v>
      </c>
    </row>
    <row r="14" spans="1:8" ht="55.5" customHeight="1">
      <c r="A14" s="11" t="s">
        <v>515</v>
      </c>
      <c r="B14" s="55">
        <v>15</v>
      </c>
      <c r="C14" s="55">
        <v>10</v>
      </c>
      <c r="D14" s="55">
        <v>4</v>
      </c>
      <c r="E14" s="55">
        <v>6</v>
      </c>
      <c r="F14" s="55">
        <v>5</v>
      </c>
      <c r="G14" s="55">
        <v>0</v>
      </c>
      <c r="H14" s="55">
        <v>5</v>
      </c>
    </row>
    <row r="15" spans="1:8" ht="55.5" customHeight="1">
      <c r="A15" s="10" t="s">
        <v>516</v>
      </c>
      <c r="B15" s="55">
        <v>1</v>
      </c>
      <c r="C15" s="55">
        <v>1</v>
      </c>
      <c r="D15" s="57">
        <v>0</v>
      </c>
      <c r="E15" s="57">
        <v>1</v>
      </c>
      <c r="F15" s="55">
        <v>0</v>
      </c>
      <c r="G15" s="57">
        <v>0</v>
      </c>
      <c r="H15" s="57">
        <v>0</v>
      </c>
    </row>
    <row r="16" spans="1:8" ht="19.5" customHeight="1">
      <c r="A16" s="669" t="s">
        <v>517</v>
      </c>
      <c r="B16" s="611"/>
      <c r="C16" s="611"/>
      <c r="D16" s="611"/>
      <c r="E16" s="611"/>
      <c r="F16" s="611"/>
      <c r="G16" s="611"/>
      <c r="H16" s="611"/>
    </row>
    <row r="17" spans="1:8" ht="19.5" customHeight="1">
      <c r="A17" s="34"/>
      <c r="B17" s="34"/>
      <c r="C17" s="34"/>
      <c r="D17" s="34"/>
      <c r="E17" s="34"/>
      <c r="F17" s="34"/>
      <c r="G17" s="34"/>
      <c r="H17" s="34"/>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17"/>
  <sheetViews>
    <sheetView workbookViewId="0" topLeftCell="A1">
      <selection activeCell="B5" sqref="B5"/>
    </sheetView>
  </sheetViews>
  <sheetFormatPr defaultColWidth="9.00390625" defaultRowHeight="15.75"/>
  <cols>
    <col min="1" max="1" width="9.625" style="16" customWidth="1"/>
    <col min="2" max="3" width="10.375" style="2" customWidth="1"/>
    <col min="4" max="4" width="10.625" style="2" customWidth="1"/>
    <col min="5" max="5" width="11.875" style="2" customWidth="1"/>
    <col min="6" max="6" width="10.375" style="2" customWidth="1"/>
    <col min="7" max="7" width="10.625" style="2" customWidth="1"/>
    <col min="8" max="8" width="11.875" style="2" customWidth="1"/>
    <col min="9" max="16384" width="9.00390625" style="17" customWidth="1"/>
  </cols>
  <sheetData>
    <row r="1" spans="1:8" ht="33" customHeight="1">
      <c r="A1" s="648" t="s">
        <v>928</v>
      </c>
      <c r="B1" s="648"/>
      <c r="C1" s="648"/>
      <c r="D1" s="648"/>
      <c r="E1" s="648"/>
      <c r="F1" s="648"/>
      <c r="G1" s="648"/>
      <c r="H1" s="648"/>
    </row>
    <row r="2" spans="1:8" ht="33" customHeight="1">
      <c r="A2" s="654" t="s">
        <v>1193</v>
      </c>
      <c r="B2" s="654"/>
      <c r="C2" s="654"/>
      <c r="D2" s="654"/>
      <c r="E2" s="654"/>
      <c r="F2" s="654"/>
      <c r="G2" s="654"/>
      <c r="H2" s="31" t="s">
        <v>498</v>
      </c>
    </row>
    <row r="3" spans="1:9" ht="34.5" customHeight="1">
      <c r="A3" s="628" t="s">
        <v>765</v>
      </c>
      <c r="B3" s="605" t="s">
        <v>766</v>
      </c>
      <c r="C3" s="618" t="s">
        <v>767</v>
      </c>
      <c r="D3" s="609"/>
      <c r="E3" s="609"/>
      <c r="F3" s="618" t="s">
        <v>768</v>
      </c>
      <c r="G3" s="609"/>
      <c r="H3" s="609"/>
      <c r="I3" s="18"/>
    </row>
    <row r="4" spans="1:9" ht="34.5" customHeight="1">
      <c r="A4" s="670"/>
      <c r="B4" s="671"/>
      <c r="C4" s="13" t="s">
        <v>769</v>
      </c>
      <c r="D4" s="13" t="s">
        <v>770</v>
      </c>
      <c r="E4" s="12" t="s">
        <v>559</v>
      </c>
      <c r="F4" s="13" t="s">
        <v>769</v>
      </c>
      <c r="G4" s="13" t="s">
        <v>770</v>
      </c>
      <c r="H4" s="12" t="s">
        <v>559</v>
      </c>
      <c r="I4" s="18"/>
    </row>
    <row r="5" spans="1:8" ht="55.5" customHeight="1">
      <c r="A5" s="21" t="s">
        <v>766</v>
      </c>
      <c r="B5" s="55">
        <v>103</v>
      </c>
      <c r="C5" s="55">
        <v>100</v>
      </c>
      <c r="D5" s="55">
        <v>40</v>
      </c>
      <c r="E5" s="55">
        <v>60</v>
      </c>
      <c r="F5" s="55">
        <v>3</v>
      </c>
      <c r="G5" s="55">
        <v>0</v>
      </c>
      <c r="H5" s="55">
        <v>3</v>
      </c>
    </row>
    <row r="6" spans="1:8" ht="55.5" customHeight="1">
      <c r="A6" s="11" t="s">
        <v>771</v>
      </c>
      <c r="B6" s="55">
        <v>0</v>
      </c>
      <c r="C6" s="55">
        <v>0</v>
      </c>
      <c r="D6" s="55">
        <v>0</v>
      </c>
      <c r="E6" s="55">
        <v>0</v>
      </c>
      <c r="F6" s="55">
        <v>0</v>
      </c>
      <c r="G6" s="55">
        <v>0</v>
      </c>
      <c r="H6" s="55">
        <v>0</v>
      </c>
    </row>
    <row r="7" spans="1:8" ht="55.5" customHeight="1">
      <c r="A7" s="11" t="s">
        <v>772</v>
      </c>
      <c r="B7" s="55">
        <v>7</v>
      </c>
      <c r="C7" s="55">
        <v>6</v>
      </c>
      <c r="D7" s="55">
        <v>6</v>
      </c>
      <c r="E7" s="55">
        <v>0</v>
      </c>
      <c r="F7" s="55">
        <v>1</v>
      </c>
      <c r="G7" s="55">
        <v>0</v>
      </c>
      <c r="H7" s="55">
        <v>1</v>
      </c>
    </row>
    <row r="8" spans="1:8" ht="55.5" customHeight="1">
      <c r="A8" s="11" t="s">
        <v>773</v>
      </c>
      <c r="B8" s="55">
        <v>11</v>
      </c>
      <c r="C8" s="55">
        <v>10</v>
      </c>
      <c r="D8" s="55">
        <v>10</v>
      </c>
      <c r="E8" s="55">
        <v>0</v>
      </c>
      <c r="F8" s="55">
        <v>1</v>
      </c>
      <c r="G8" s="55">
        <v>0</v>
      </c>
      <c r="H8" s="55">
        <v>1</v>
      </c>
    </row>
    <row r="9" spans="1:8" ht="55.5" customHeight="1">
      <c r="A9" s="11" t="s">
        <v>800</v>
      </c>
      <c r="B9" s="55">
        <v>21</v>
      </c>
      <c r="C9" s="55">
        <v>21</v>
      </c>
      <c r="D9" s="55">
        <v>14</v>
      </c>
      <c r="E9" s="55">
        <v>7</v>
      </c>
      <c r="F9" s="55">
        <v>0</v>
      </c>
      <c r="G9" s="55">
        <v>0</v>
      </c>
      <c r="H9" s="55">
        <v>0</v>
      </c>
    </row>
    <row r="10" spans="1:8" ht="55.5" customHeight="1">
      <c r="A10" s="11" t="s">
        <v>801</v>
      </c>
      <c r="B10" s="55">
        <v>15</v>
      </c>
      <c r="C10" s="55">
        <v>14</v>
      </c>
      <c r="D10" s="55">
        <v>3</v>
      </c>
      <c r="E10" s="55">
        <v>11</v>
      </c>
      <c r="F10" s="55">
        <v>1</v>
      </c>
      <c r="G10" s="55">
        <v>0</v>
      </c>
      <c r="H10" s="55">
        <v>1</v>
      </c>
    </row>
    <row r="11" spans="1:8" ht="55.5" customHeight="1">
      <c r="A11" s="11" t="s">
        <v>802</v>
      </c>
      <c r="B11" s="55">
        <v>27</v>
      </c>
      <c r="C11" s="55">
        <v>27</v>
      </c>
      <c r="D11" s="55">
        <v>3</v>
      </c>
      <c r="E11" s="55">
        <v>24</v>
      </c>
      <c r="F11" s="55">
        <v>0</v>
      </c>
      <c r="G11" s="55">
        <v>0</v>
      </c>
      <c r="H11" s="55">
        <v>0</v>
      </c>
    </row>
    <row r="12" spans="1:8" ht="55.5" customHeight="1">
      <c r="A12" s="11" t="s">
        <v>803</v>
      </c>
      <c r="B12" s="55">
        <v>10</v>
      </c>
      <c r="C12" s="55">
        <v>10</v>
      </c>
      <c r="D12" s="55">
        <v>2</v>
      </c>
      <c r="E12" s="55">
        <v>8</v>
      </c>
      <c r="F12" s="55">
        <v>0</v>
      </c>
      <c r="G12" s="55">
        <v>0</v>
      </c>
      <c r="H12" s="55">
        <v>0</v>
      </c>
    </row>
    <row r="13" spans="1:8" ht="55.5" customHeight="1">
      <c r="A13" s="11" t="s">
        <v>804</v>
      </c>
      <c r="B13" s="55">
        <v>8</v>
      </c>
      <c r="C13" s="55">
        <v>8</v>
      </c>
      <c r="D13" s="55">
        <v>2</v>
      </c>
      <c r="E13" s="55">
        <v>6</v>
      </c>
      <c r="F13" s="55">
        <v>0</v>
      </c>
      <c r="G13" s="55">
        <v>0</v>
      </c>
      <c r="H13" s="55">
        <v>0</v>
      </c>
    </row>
    <row r="14" spans="1:8" ht="55.5" customHeight="1">
      <c r="A14" s="11" t="s">
        <v>805</v>
      </c>
      <c r="B14" s="55">
        <v>4</v>
      </c>
      <c r="C14" s="55">
        <v>4</v>
      </c>
      <c r="D14" s="55">
        <v>0</v>
      </c>
      <c r="E14" s="55">
        <v>4</v>
      </c>
      <c r="F14" s="55">
        <v>0</v>
      </c>
      <c r="G14" s="55">
        <v>0</v>
      </c>
      <c r="H14" s="55">
        <v>0</v>
      </c>
    </row>
    <row r="15" spans="1:8" ht="55.5" customHeight="1">
      <c r="A15" s="10" t="s">
        <v>806</v>
      </c>
      <c r="B15" s="55">
        <v>0</v>
      </c>
      <c r="C15" s="55">
        <v>0</v>
      </c>
      <c r="D15" s="57">
        <v>0</v>
      </c>
      <c r="E15" s="57">
        <v>0</v>
      </c>
      <c r="F15" s="55">
        <v>0</v>
      </c>
      <c r="G15" s="57">
        <v>0</v>
      </c>
      <c r="H15" s="57">
        <v>0</v>
      </c>
    </row>
    <row r="16" spans="1:8" ht="19.5" customHeight="1">
      <c r="A16" s="615" t="s">
        <v>1049</v>
      </c>
      <c r="B16" s="611"/>
      <c r="C16" s="611"/>
      <c r="D16" s="611"/>
      <c r="E16" s="611"/>
      <c r="F16" s="611"/>
      <c r="G16" s="611"/>
      <c r="H16" s="611"/>
    </row>
    <row r="17" spans="1:8" ht="19.5" customHeight="1">
      <c r="A17" s="34"/>
      <c r="B17" s="34"/>
      <c r="C17" s="34"/>
      <c r="D17" s="34"/>
      <c r="E17" s="34"/>
      <c r="F17" s="34"/>
      <c r="G17" s="34"/>
      <c r="H17" s="34"/>
    </row>
  </sheetData>
  <mergeCells count="7">
    <mergeCell ref="A16:H16"/>
    <mergeCell ref="A1:H1"/>
    <mergeCell ref="A3:A4"/>
    <mergeCell ref="F3:H3"/>
    <mergeCell ref="C3:E3"/>
    <mergeCell ref="B3:B4"/>
    <mergeCell ref="A2:G2"/>
  </mergeCells>
  <printOptions/>
  <pageMargins left="0.6299212598425197" right="0" top="0.5905511811023623" bottom="0.7874015748031497"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7"/>
  <sheetViews>
    <sheetView workbookViewId="0" topLeftCell="A1">
      <selection activeCell="B5" sqref="B5"/>
    </sheetView>
  </sheetViews>
  <sheetFormatPr defaultColWidth="9.00390625" defaultRowHeight="15.75"/>
  <cols>
    <col min="1" max="1" width="9.125" style="16" customWidth="1"/>
    <col min="2" max="3" width="9.375" style="2" customWidth="1"/>
    <col min="4" max="4" width="10.625" style="2" customWidth="1"/>
    <col min="5" max="6" width="9.375" style="2" customWidth="1"/>
    <col min="7" max="7" width="10.625" style="2" customWidth="1"/>
    <col min="8" max="8" width="9.375" style="2" customWidth="1"/>
    <col min="9" max="9" width="8.625" style="2" customWidth="1"/>
    <col min="10" max="16384" width="9.00390625" style="17" customWidth="1"/>
  </cols>
  <sheetData>
    <row r="1" spans="1:9" ht="33" customHeight="1">
      <c r="A1" s="648" t="s">
        <v>929</v>
      </c>
      <c r="B1" s="648"/>
      <c r="C1" s="648"/>
      <c r="D1" s="648"/>
      <c r="E1" s="648"/>
      <c r="F1" s="648"/>
      <c r="G1" s="648"/>
      <c r="H1" s="648"/>
      <c r="I1" s="648"/>
    </row>
    <row r="2" spans="1:9" ht="33" customHeight="1">
      <c r="A2" s="654" t="s">
        <v>1194</v>
      </c>
      <c r="B2" s="654"/>
      <c r="C2" s="654"/>
      <c r="D2" s="654"/>
      <c r="E2" s="654"/>
      <c r="F2" s="654"/>
      <c r="G2" s="654"/>
      <c r="H2" s="654"/>
      <c r="I2" s="31" t="s">
        <v>498</v>
      </c>
    </row>
    <row r="3" spans="1:10" ht="34.5" customHeight="1">
      <c r="A3" s="628" t="s">
        <v>717</v>
      </c>
      <c r="B3" s="605" t="s">
        <v>718</v>
      </c>
      <c r="C3" s="618" t="s">
        <v>750</v>
      </c>
      <c r="D3" s="609"/>
      <c r="E3" s="609"/>
      <c r="F3" s="618" t="s">
        <v>751</v>
      </c>
      <c r="G3" s="609"/>
      <c r="H3" s="643"/>
      <c r="I3" s="598" t="s">
        <v>529</v>
      </c>
      <c r="J3" s="18"/>
    </row>
    <row r="4" spans="1:10" ht="34.5" customHeight="1">
      <c r="A4" s="670"/>
      <c r="B4" s="671"/>
      <c r="C4" s="13" t="s">
        <v>752</v>
      </c>
      <c r="D4" s="13" t="s">
        <v>753</v>
      </c>
      <c r="E4" s="12" t="s">
        <v>560</v>
      </c>
      <c r="F4" s="13" t="s">
        <v>752</v>
      </c>
      <c r="G4" s="13" t="s">
        <v>753</v>
      </c>
      <c r="H4" s="12" t="s">
        <v>560</v>
      </c>
      <c r="I4" s="672"/>
      <c r="J4" s="18"/>
    </row>
    <row r="5" spans="1:9" ht="55.5" customHeight="1">
      <c r="A5" s="21" t="s">
        <v>718</v>
      </c>
      <c r="B5" s="55">
        <v>81</v>
      </c>
      <c r="C5" s="55">
        <v>46</v>
      </c>
      <c r="D5" s="55">
        <v>1</v>
      </c>
      <c r="E5" s="55">
        <v>45</v>
      </c>
      <c r="F5" s="55">
        <v>31</v>
      </c>
      <c r="G5" s="55">
        <v>0</v>
      </c>
      <c r="H5" s="55">
        <v>31</v>
      </c>
      <c r="I5" s="55">
        <v>4</v>
      </c>
    </row>
    <row r="6" spans="1:9" ht="55.5" customHeight="1">
      <c r="A6" s="11" t="s">
        <v>754</v>
      </c>
      <c r="B6" s="55">
        <v>29</v>
      </c>
      <c r="C6" s="55">
        <v>19</v>
      </c>
      <c r="D6" s="55">
        <v>0</v>
      </c>
      <c r="E6" s="55">
        <v>19</v>
      </c>
      <c r="F6" s="55">
        <v>9</v>
      </c>
      <c r="G6" s="55">
        <v>0</v>
      </c>
      <c r="H6" s="55">
        <v>9</v>
      </c>
      <c r="I6" s="55">
        <v>1</v>
      </c>
    </row>
    <row r="7" spans="1:9" ht="55.5" customHeight="1">
      <c r="A7" s="11" t="s">
        <v>755</v>
      </c>
      <c r="B7" s="55">
        <v>14</v>
      </c>
      <c r="C7" s="55">
        <v>8</v>
      </c>
      <c r="D7" s="55">
        <v>0</v>
      </c>
      <c r="E7" s="55">
        <v>8</v>
      </c>
      <c r="F7" s="55">
        <v>5</v>
      </c>
      <c r="G7" s="55">
        <v>0</v>
      </c>
      <c r="H7" s="55">
        <v>5</v>
      </c>
      <c r="I7" s="55">
        <v>1</v>
      </c>
    </row>
    <row r="8" spans="1:9" ht="55.5" customHeight="1">
      <c r="A8" s="11" t="s">
        <v>756</v>
      </c>
      <c r="B8" s="55">
        <v>6</v>
      </c>
      <c r="C8" s="55">
        <v>3</v>
      </c>
      <c r="D8" s="55">
        <v>0</v>
      </c>
      <c r="E8" s="55">
        <v>3</v>
      </c>
      <c r="F8" s="55">
        <v>3</v>
      </c>
      <c r="G8" s="55">
        <v>0</v>
      </c>
      <c r="H8" s="55">
        <v>3</v>
      </c>
      <c r="I8" s="55">
        <v>0</v>
      </c>
    </row>
    <row r="9" spans="1:9" ht="55.5" customHeight="1">
      <c r="A9" s="11" t="s">
        <v>757</v>
      </c>
      <c r="B9" s="55">
        <v>12</v>
      </c>
      <c r="C9" s="55">
        <v>5</v>
      </c>
      <c r="D9" s="55">
        <v>0</v>
      </c>
      <c r="E9" s="55">
        <v>5</v>
      </c>
      <c r="F9" s="55">
        <v>7</v>
      </c>
      <c r="G9" s="55">
        <v>0</v>
      </c>
      <c r="H9" s="55">
        <v>7</v>
      </c>
      <c r="I9" s="55">
        <v>0</v>
      </c>
    </row>
    <row r="10" spans="1:9" ht="55.5" customHeight="1">
      <c r="A10" s="11" t="s">
        <v>758</v>
      </c>
      <c r="B10" s="55">
        <v>9</v>
      </c>
      <c r="C10" s="55">
        <v>5</v>
      </c>
      <c r="D10" s="55">
        <v>1</v>
      </c>
      <c r="E10" s="55">
        <v>4</v>
      </c>
      <c r="F10" s="55">
        <v>3</v>
      </c>
      <c r="G10" s="55">
        <v>0</v>
      </c>
      <c r="H10" s="55">
        <v>3</v>
      </c>
      <c r="I10" s="55">
        <v>1</v>
      </c>
    </row>
    <row r="11" spans="1:9" ht="55.5" customHeight="1">
      <c r="A11" s="11" t="s">
        <v>759</v>
      </c>
      <c r="B11" s="55">
        <v>7</v>
      </c>
      <c r="C11" s="55">
        <v>3</v>
      </c>
      <c r="D11" s="55">
        <v>0</v>
      </c>
      <c r="E11" s="55">
        <v>3</v>
      </c>
      <c r="F11" s="55">
        <v>4</v>
      </c>
      <c r="G11" s="55">
        <v>0</v>
      </c>
      <c r="H11" s="55">
        <v>4</v>
      </c>
      <c r="I11" s="55">
        <v>0</v>
      </c>
    </row>
    <row r="12" spans="1:9" ht="55.5" customHeight="1">
      <c r="A12" s="11" t="s">
        <v>760</v>
      </c>
      <c r="B12" s="55">
        <v>4</v>
      </c>
      <c r="C12" s="55">
        <v>3</v>
      </c>
      <c r="D12" s="55">
        <v>0</v>
      </c>
      <c r="E12" s="55">
        <v>3</v>
      </c>
      <c r="F12" s="55">
        <v>0</v>
      </c>
      <c r="G12" s="55">
        <v>0</v>
      </c>
      <c r="H12" s="55">
        <v>0</v>
      </c>
      <c r="I12" s="55">
        <v>1</v>
      </c>
    </row>
    <row r="13" spans="1:9" ht="55.5" customHeight="1">
      <c r="A13" s="11" t="s">
        <v>761</v>
      </c>
      <c r="B13" s="55">
        <v>0</v>
      </c>
      <c r="C13" s="55">
        <v>0</v>
      </c>
      <c r="D13" s="55">
        <v>0</v>
      </c>
      <c r="E13" s="55">
        <v>0</v>
      </c>
      <c r="F13" s="55">
        <v>0</v>
      </c>
      <c r="G13" s="55">
        <v>0</v>
      </c>
      <c r="H13" s="55">
        <v>0</v>
      </c>
      <c r="I13" s="55">
        <v>0</v>
      </c>
    </row>
    <row r="14" spans="1:9" ht="55.5" customHeight="1">
      <c r="A14" s="11" t="s">
        <v>762</v>
      </c>
      <c r="B14" s="55">
        <v>0</v>
      </c>
      <c r="C14" s="55">
        <v>0</v>
      </c>
      <c r="D14" s="55">
        <v>0</v>
      </c>
      <c r="E14" s="55">
        <v>0</v>
      </c>
      <c r="F14" s="55">
        <v>0</v>
      </c>
      <c r="G14" s="55">
        <v>0</v>
      </c>
      <c r="H14" s="55">
        <v>0</v>
      </c>
      <c r="I14" s="55">
        <v>0</v>
      </c>
    </row>
    <row r="15" spans="1:9" ht="55.5" customHeight="1">
      <c r="A15" s="10" t="s">
        <v>763</v>
      </c>
      <c r="B15" s="55">
        <v>0</v>
      </c>
      <c r="C15" s="55">
        <v>0</v>
      </c>
      <c r="D15" s="57">
        <v>0</v>
      </c>
      <c r="E15" s="57">
        <v>0</v>
      </c>
      <c r="F15" s="55">
        <v>0</v>
      </c>
      <c r="G15" s="57">
        <v>0</v>
      </c>
      <c r="H15" s="57">
        <v>0</v>
      </c>
      <c r="I15" s="57">
        <v>0</v>
      </c>
    </row>
    <row r="16" spans="1:9" ht="19.5" customHeight="1">
      <c r="A16" s="615" t="s">
        <v>1074</v>
      </c>
      <c r="B16" s="611"/>
      <c r="C16" s="611"/>
      <c r="D16" s="611"/>
      <c r="E16" s="611"/>
      <c r="F16" s="611"/>
      <c r="G16" s="611"/>
      <c r="H16" s="611"/>
      <c r="I16" s="611"/>
    </row>
    <row r="17" spans="1:9" ht="19.5" customHeight="1">
      <c r="A17" s="34"/>
      <c r="B17" s="34"/>
      <c r="C17" s="34"/>
      <c r="D17" s="34"/>
      <c r="E17" s="34"/>
      <c r="F17" s="34"/>
      <c r="G17" s="34"/>
      <c r="H17" s="34"/>
      <c r="I17" s="34"/>
    </row>
  </sheetData>
  <mergeCells count="8">
    <mergeCell ref="A16:I16"/>
    <mergeCell ref="A1:I1"/>
    <mergeCell ref="A3:A4"/>
    <mergeCell ref="C3:E3"/>
    <mergeCell ref="B3:B4"/>
    <mergeCell ref="F3:H3"/>
    <mergeCell ref="I3:I4"/>
    <mergeCell ref="A2:H2"/>
  </mergeCells>
  <printOptions/>
  <pageMargins left="0.6299212598425197" right="0" top="0.5905511811023623" bottom="0.7874015748031497"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4"/>
  <sheetViews>
    <sheetView zoomScale="75" zoomScaleNormal="75" workbookViewId="0" topLeftCell="A1">
      <selection activeCell="A1" sqref="A1:H1"/>
    </sheetView>
  </sheetViews>
  <sheetFormatPr defaultColWidth="9.00390625" defaultRowHeight="15.75"/>
  <cols>
    <col min="1" max="1" width="10.625" style="16" customWidth="1"/>
    <col min="2" max="16" width="10.50390625" style="2" customWidth="1"/>
    <col min="17" max="16384" width="9.00390625" style="17" customWidth="1"/>
  </cols>
  <sheetData>
    <row r="1" spans="1:16" ht="30" customHeight="1">
      <c r="A1" s="651" t="s">
        <v>930</v>
      </c>
      <c r="B1" s="651"/>
      <c r="C1" s="651"/>
      <c r="D1" s="651"/>
      <c r="E1" s="651"/>
      <c r="F1" s="651"/>
      <c r="G1" s="651"/>
      <c r="H1" s="651"/>
      <c r="I1" s="652" t="s">
        <v>935</v>
      </c>
      <c r="J1" s="652"/>
      <c r="K1" s="652"/>
      <c r="L1" s="652"/>
      <c r="M1" s="652"/>
      <c r="N1" s="652"/>
      <c r="O1" s="652"/>
      <c r="P1" s="652"/>
    </row>
    <row r="2" spans="1:16" ht="30" customHeight="1">
      <c r="A2" s="653" t="s">
        <v>1195</v>
      </c>
      <c r="B2" s="653"/>
      <c r="C2" s="653"/>
      <c r="D2" s="653"/>
      <c r="E2" s="653"/>
      <c r="F2" s="653"/>
      <c r="G2" s="653"/>
      <c r="H2" s="653"/>
      <c r="I2" s="673" t="s">
        <v>1172</v>
      </c>
      <c r="J2" s="654"/>
      <c r="K2" s="654"/>
      <c r="L2" s="654"/>
      <c r="M2" s="654"/>
      <c r="N2" s="654"/>
      <c r="O2" s="654"/>
      <c r="P2" s="41" t="s">
        <v>573</v>
      </c>
    </row>
    <row r="3" spans="1:16" ht="30" customHeight="1">
      <c r="A3" s="628" t="s">
        <v>577</v>
      </c>
      <c r="B3" s="676" t="s">
        <v>524</v>
      </c>
      <c r="C3" s="677"/>
      <c r="D3" s="678"/>
      <c r="E3" s="678"/>
      <c r="F3" s="679"/>
      <c r="G3" s="674" t="s">
        <v>546</v>
      </c>
      <c r="H3" s="675"/>
      <c r="I3" s="600" t="s">
        <v>547</v>
      </c>
      <c r="J3" s="600"/>
      <c r="K3" s="601"/>
      <c r="L3" s="618" t="s">
        <v>809</v>
      </c>
      <c r="M3" s="609"/>
      <c r="N3" s="609"/>
      <c r="O3" s="609"/>
      <c r="P3" s="609"/>
    </row>
    <row r="4" spans="1:16" ht="30" customHeight="1">
      <c r="A4" s="629"/>
      <c r="B4" s="15" t="s">
        <v>526</v>
      </c>
      <c r="C4" s="15" t="s">
        <v>518</v>
      </c>
      <c r="D4" s="15" t="s">
        <v>1107</v>
      </c>
      <c r="E4" s="15" t="s">
        <v>1108</v>
      </c>
      <c r="F4" s="15" t="s">
        <v>540</v>
      </c>
      <c r="G4" s="15" t="s">
        <v>526</v>
      </c>
      <c r="H4" s="15" t="s">
        <v>518</v>
      </c>
      <c r="I4" s="5" t="s">
        <v>1107</v>
      </c>
      <c r="J4" s="15" t="s">
        <v>1108</v>
      </c>
      <c r="K4" s="15" t="s">
        <v>540</v>
      </c>
      <c r="L4" s="15" t="s">
        <v>526</v>
      </c>
      <c r="M4" s="15" t="s">
        <v>518</v>
      </c>
      <c r="N4" s="15" t="s">
        <v>1107</v>
      </c>
      <c r="O4" s="15" t="s">
        <v>1108</v>
      </c>
      <c r="P4" s="13" t="s">
        <v>540</v>
      </c>
    </row>
    <row r="5" spans="1:16" ht="21.75" customHeight="1">
      <c r="A5" s="53" t="s">
        <v>524</v>
      </c>
      <c r="B5" s="65">
        <v>1626</v>
      </c>
      <c r="C5" s="65">
        <v>7</v>
      </c>
      <c r="D5" s="65">
        <v>1056</v>
      </c>
      <c r="E5" s="65">
        <v>387</v>
      </c>
      <c r="F5" s="65">
        <v>176</v>
      </c>
      <c r="G5" s="65">
        <v>1491</v>
      </c>
      <c r="H5" s="65">
        <v>7</v>
      </c>
      <c r="I5" s="65">
        <v>947</v>
      </c>
      <c r="J5" s="65">
        <v>361</v>
      </c>
      <c r="K5" s="65">
        <v>176</v>
      </c>
      <c r="L5" s="65">
        <v>135</v>
      </c>
      <c r="M5" s="65">
        <v>0</v>
      </c>
      <c r="N5" s="65">
        <v>109</v>
      </c>
      <c r="O5" s="65">
        <v>26</v>
      </c>
      <c r="P5" s="65">
        <v>0</v>
      </c>
    </row>
    <row r="6" spans="1:16" ht="21.75" customHeight="1">
      <c r="A6" s="22" t="s">
        <v>1161</v>
      </c>
      <c r="B6" s="65">
        <v>169</v>
      </c>
      <c r="C6" s="65">
        <v>0</v>
      </c>
      <c r="D6" s="65">
        <v>17</v>
      </c>
      <c r="E6" s="65">
        <v>19</v>
      </c>
      <c r="F6" s="65">
        <v>133</v>
      </c>
      <c r="G6" s="65">
        <v>169</v>
      </c>
      <c r="H6" s="65">
        <v>0</v>
      </c>
      <c r="I6" s="65">
        <v>17</v>
      </c>
      <c r="J6" s="65">
        <v>19</v>
      </c>
      <c r="K6" s="65">
        <v>133</v>
      </c>
      <c r="L6" s="65">
        <v>0</v>
      </c>
      <c r="M6" s="65">
        <v>0</v>
      </c>
      <c r="N6" s="65">
        <v>0</v>
      </c>
      <c r="O6" s="65">
        <v>0</v>
      </c>
      <c r="P6" s="65">
        <v>0</v>
      </c>
    </row>
    <row r="7" spans="1:16" ht="21.75" customHeight="1">
      <c r="A7" s="74" t="s">
        <v>829</v>
      </c>
      <c r="B7" s="65">
        <v>58</v>
      </c>
      <c r="C7" s="65">
        <v>0</v>
      </c>
      <c r="D7" s="65">
        <v>17</v>
      </c>
      <c r="E7" s="65">
        <v>17</v>
      </c>
      <c r="F7" s="65">
        <v>24</v>
      </c>
      <c r="G7" s="65">
        <v>58</v>
      </c>
      <c r="H7" s="65">
        <v>0</v>
      </c>
      <c r="I7" s="65">
        <v>17</v>
      </c>
      <c r="J7" s="65">
        <v>17</v>
      </c>
      <c r="K7" s="65">
        <v>24</v>
      </c>
      <c r="L7" s="65">
        <v>0</v>
      </c>
      <c r="M7" s="65">
        <v>0</v>
      </c>
      <c r="N7" s="65">
        <v>0</v>
      </c>
      <c r="O7" s="65">
        <v>0</v>
      </c>
      <c r="P7" s="65">
        <v>0</v>
      </c>
    </row>
    <row r="8" spans="1:16" ht="21.75" customHeight="1">
      <c r="A8" s="74" t="s">
        <v>937</v>
      </c>
      <c r="B8" s="65">
        <v>62</v>
      </c>
      <c r="C8" s="65">
        <v>0</v>
      </c>
      <c r="D8" s="65">
        <v>27</v>
      </c>
      <c r="E8" s="65">
        <v>28</v>
      </c>
      <c r="F8" s="65">
        <v>7</v>
      </c>
      <c r="G8" s="65">
        <v>62</v>
      </c>
      <c r="H8" s="65">
        <v>0</v>
      </c>
      <c r="I8" s="65">
        <v>27</v>
      </c>
      <c r="J8" s="65">
        <v>28</v>
      </c>
      <c r="K8" s="65">
        <v>7</v>
      </c>
      <c r="L8" s="65">
        <v>0</v>
      </c>
      <c r="M8" s="65">
        <v>0</v>
      </c>
      <c r="N8" s="65">
        <v>0</v>
      </c>
      <c r="O8" s="65">
        <v>0</v>
      </c>
      <c r="P8" s="65">
        <v>0</v>
      </c>
    </row>
    <row r="9" spans="1:16" ht="21.75" customHeight="1">
      <c r="A9" s="74" t="s">
        <v>938</v>
      </c>
      <c r="B9" s="65">
        <v>73</v>
      </c>
      <c r="C9" s="65">
        <v>0</v>
      </c>
      <c r="D9" s="65">
        <v>43</v>
      </c>
      <c r="E9" s="65">
        <v>24</v>
      </c>
      <c r="F9" s="65">
        <v>6</v>
      </c>
      <c r="G9" s="65">
        <v>73</v>
      </c>
      <c r="H9" s="65">
        <v>0</v>
      </c>
      <c r="I9" s="65">
        <v>43</v>
      </c>
      <c r="J9" s="65">
        <v>24</v>
      </c>
      <c r="K9" s="65">
        <v>6</v>
      </c>
      <c r="L9" s="65">
        <v>0</v>
      </c>
      <c r="M9" s="65">
        <v>0</v>
      </c>
      <c r="N9" s="65">
        <v>0</v>
      </c>
      <c r="O9" s="65">
        <v>0</v>
      </c>
      <c r="P9" s="65">
        <v>0</v>
      </c>
    </row>
    <row r="10" spans="1:16" ht="21.75" customHeight="1">
      <c r="A10" s="74" t="s">
        <v>939</v>
      </c>
      <c r="B10" s="65">
        <v>77</v>
      </c>
      <c r="C10" s="65">
        <v>0</v>
      </c>
      <c r="D10" s="65">
        <v>45</v>
      </c>
      <c r="E10" s="65">
        <v>29</v>
      </c>
      <c r="F10" s="65">
        <v>3</v>
      </c>
      <c r="G10" s="65">
        <v>77</v>
      </c>
      <c r="H10" s="65">
        <v>0</v>
      </c>
      <c r="I10" s="65">
        <v>45</v>
      </c>
      <c r="J10" s="65">
        <v>29</v>
      </c>
      <c r="K10" s="65">
        <v>3</v>
      </c>
      <c r="L10" s="65">
        <v>0</v>
      </c>
      <c r="M10" s="65">
        <v>0</v>
      </c>
      <c r="N10" s="65">
        <v>0</v>
      </c>
      <c r="O10" s="65">
        <v>0</v>
      </c>
      <c r="P10" s="65">
        <v>0</v>
      </c>
    </row>
    <row r="11" spans="1:16" ht="21.75" customHeight="1">
      <c r="A11" s="74" t="s">
        <v>940</v>
      </c>
      <c r="B11" s="65">
        <v>80</v>
      </c>
      <c r="C11" s="65">
        <v>0</v>
      </c>
      <c r="D11" s="65">
        <v>48</v>
      </c>
      <c r="E11" s="65">
        <v>30</v>
      </c>
      <c r="F11" s="65">
        <v>2</v>
      </c>
      <c r="G11" s="65">
        <v>80</v>
      </c>
      <c r="H11" s="65">
        <v>0</v>
      </c>
      <c r="I11" s="65">
        <v>48</v>
      </c>
      <c r="J11" s="65">
        <v>30</v>
      </c>
      <c r="K11" s="65">
        <v>2</v>
      </c>
      <c r="L11" s="65">
        <v>0</v>
      </c>
      <c r="M11" s="65">
        <v>0</v>
      </c>
      <c r="N11" s="65">
        <v>0</v>
      </c>
      <c r="O11" s="65">
        <v>0</v>
      </c>
      <c r="P11" s="65">
        <v>0</v>
      </c>
    </row>
    <row r="12" spans="1:16" ht="21.75" customHeight="1">
      <c r="A12" s="74" t="s">
        <v>941</v>
      </c>
      <c r="B12" s="65">
        <v>86</v>
      </c>
      <c r="C12" s="65">
        <v>0</v>
      </c>
      <c r="D12" s="65">
        <v>59</v>
      </c>
      <c r="E12" s="65">
        <v>27</v>
      </c>
      <c r="F12" s="65">
        <v>0</v>
      </c>
      <c r="G12" s="65">
        <v>86</v>
      </c>
      <c r="H12" s="65">
        <v>0</v>
      </c>
      <c r="I12" s="65">
        <v>59</v>
      </c>
      <c r="J12" s="65">
        <v>27</v>
      </c>
      <c r="K12" s="65">
        <v>0</v>
      </c>
      <c r="L12" s="65">
        <v>0</v>
      </c>
      <c r="M12" s="65">
        <v>0</v>
      </c>
      <c r="N12" s="65">
        <v>0</v>
      </c>
      <c r="O12" s="65">
        <v>0</v>
      </c>
      <c r="P12" s="65">
        <v>0</v>
      </c>
    </row>
    <row r="13" spans="1:16" ht="21.75" customHeight="1">
      <c r="A13" s="74" t="s">
        <v>942</v>
      </c>
      <c r="B13" s="65">
        <v>93</v>
      </c>
      <c r="C13" s="65">
        <v>0</v>
      </c>
      <c r="D13" s="65">
        <v>70</v>
      </c>
      <c r="E13" s="65">
        <v>23</v>
      </c>
      <c r="F13" s="65">
        <v>0</v>
      </c>
      <c r="G13" s="65">
        <v>93</v>
      </c>
      <c r="H13" s="65">
        <v>0</v>
      </c>
      <c r="I13" s="65">
        <v>70</v>
      </c>
      <c r="J13" s="65">
        <v>23</v>
      </c>
      <c r="K13" s="65">
        <v>0</v>
      </c>
      <c r="L13" s="65">
        <v>0</v>
      </c>
      <c r="M13" s="65">
        <v>0</v>
      </c>
      <c r="N13" s="65">
        <v>0</v>
      </c>
      <c r="O13" s="65">
        <v>0</v>
      </c>
      <c r="P13" s="65">
        <v>0</v>
      </c>
    </row>
    <row r="14" spans="1:16" ht="21.75" customHeight="1">
      <c r="A14" s="74" t="s">
        <v>943</v>
      </c>
      <c r="B14" s="65">
        <v>93</v>
      </c>
      <c r="C14" s="65">
        <v>0</v>
      </c>
      <c r="D14" s="65">
        <v>71</v>
      </c>
      <c r="E14" s="65">
        <v>22</v>
      </c>
      <c r="F14" s="65">
        <v>0</v>
      </c>
      <c r="G14" s="65">
        <v>93</v>
      </c>
      <c r="H14" s="65">
        <v>0</v>
      </c>
      <c r="I14" s="65">
        <v>71</v>
      </c>
      <c r="J14" s="65">
        <v>22</v>
      </c>
      <c r="K14" s="65">
        <v>0</v>
      </c>
      <c r="L14" s="65">
        <v>0</v>
      </c>
      <c r="M14" s="65">
        <v>0</v>
      </c>
      <c r="N14" s="65">
        <v>0</v>
      </c>
      <c r="O14" s="65">
        <v>0</v>
      </c>
      <c r="P14" s="65">
        <v>0</v>
      </c>
    </row>
    <row r="15" spans="1:16" ht="21.75" customHeight="1">
      <c r="A15" s="74" t="s">
        <v>944</v>
      </c>
      <c r="B15" s="65">
        <v>74</v>
      </c>
      <c r="C15" s="65">
        <v>0</v>
      </c>
      <c r="D15" s="65">
        <v>59</v>
      </c>
      <c r="E15" s="65">
        <v>15</v>
      </c>
      <c r="F15" s="65">
        <v>0</v>
      </c>
      <c r="G15" s="65">
        <v>74</v>
      </c>
      <c r="H15" s="65">
        <v>0</v>
      </c>
      <c r="I15" s="65">
        <v>59</v>
      </c>
      <c r="J15" s="65">
        <v>15</v>
      </c>
      <c r="K15" s="65">
        <v>0</v>
      </c>
      <c r="L15" s="65">
        <v>0</v>
      </c>
      <c r="M15" s="65">
        <v>0</v>
      </c>
      <c r="N15" s="65">
        <v>0</v>
      </c>
      <c r="O15" s="65">
        <v>0</v>
      </c>
      <c r="P15" s="65">
        <v>0</v>
      </c>
    </row>
    <row r="16" spans="1:16" ht="21.75" customHeight="1">
      <c r="A16" s="74" t="s">
        <v>945</v>
      </c>
      <c r="B16" s="65">
        <v>76</v>
      </c>
      <c r="C16" s="65">
        <v>0</v>
      </c>
      <c r="D16" s="65">
        <v>56</v>
      </c>
      <c r="E16" s="65">
        <v>20</v>
      </c>
      <c r="F16" s="65">
        <v>0</v>
      </c>
      <c r="G16" s="65">
        <v>76</v>
      </c>
      <c r="H16" s="65">
        <v>0</v>
      </c>
      <c r="I16" s="65">
        <v>56</v>
      </c>
      <c r="J16" s="65">
        <v>20</v>
      </c>
      <c r="K16" s="65">
        <v>0</v>
      </c>
      <c r="L16" s="65">
        <v>0</v>
      </c>
      <c r="M16" s="65">
        <v>0</v>
      </c>
      <c r="N16" s="65">
        <v>0</v>
      </c>
      <c r="O16" s="65">
        <v>0</v>
      </c>
      <c r="P16" s="65">
        <v>0</v>
      </c>
    </row>
    <row r="17" spans="1:16" ht="21.75" customHeight="1">
      <c r="A17" s="74" t="s">
        <v>946</v>
      </c>
      <c r="B17" s="65">
        <v>108</v>
      </c>
      <c r="C17" s="65">
        <v>0</v>
      </c>
      <c r="D17" s="65">
        <v>89</v>
      </c>
      <c r="E17" s="65">
        <v>19</v>
      </c>
      <c r="F17" s="65">
        <v>0</v>
      </c>
      <c r="G17" s="65">
        <v>4</v>
      </c>
      <c r="H17" s="65">
        <v>0</v>
      </c>
      <c r="I17" s="65">
        <v>4</v>
      </c>
      <c r="J17" s="65">
        <v>0</v>
      </c>
      <c r="K17" s="65">
        <v>0</v>
      </c>
      <c r="L17" s="65">
        <v>104</v>
      </c>
      <c r="M17" s="65">
        <v>0</v>
      </c>
      <c r="N17" s="65">
        <v>85</v>
      </c>
      <c r="O17" s="65">
        <v>19</v>
      </c>
      <c r="P17" s="65">
        <v>0</v>
      </c>
    </row>
    <row r="18" spans="1:16" ht="21.75" customHeight="1">
      <c r="A18" s="74" t="s">
        <v>947</v>
      </c>
      <c r="B18" s="65">
        <v>60</v>
      </c>
      <c r="C18" s="65">
        <v>0</v>
      </c>
      <c r="D18" s="65">
        <v>47</v>
      </c>
      <c r="E18" s="65">
        <v>13</v>
      </c>
      <c r="F18" s="65">
        <v>0</v>
      </c>
      <c r="G18" s="65">
        <v>60</v>
      </c>
      <c r="H18" s="65">
        <v>0</v>
      </c>
      <c r="I18" s="65">
        <v>47</v>
      </c>
      <c r="J18" s="65">
        <v>13</v>
      </c>
      <c r="K18" s="65">
        <v>0</v>
      </c>
      <c r="L18" s="65">
        <v>0</v>
      </c>
      <c r="M18" s="65">
        <v>0</v>
      </c>
      <c r="N18" s="65">
        <v>0</v>
      </c>
      <c r="O18" s="65">
        <v>0</v>
      </c>
      <c r="P18" s="65">
        <v>0</v>
      </c>
    </row>
    <row r="19" spans="1:16" ht="21.75" customHeight="1">
      <c r="A19" s="74" t="s">
        <v>948</v>
      </c>
      <c r="B19" s="65">
        <v>57</v>
      </c>
      <c r="C19" s="65">
        <v>0</v>
      </c>
      <c r="D19" s="65">
        <v>43</v>
      </c>
      <c r="E19" s="65">
        <v>14</v>
      </c>
      <c r="F19" s="65">
        <v>0</v>
      </c>
      <c r="G19" s="65">
        <v>57</v>
      </c>
      <c r="H19" s="65">
        <v>0</v>
      </c>
      <c r="I19" s="65">
        <v>43</v>
      </c>
      <c r="J19" s="65">
        <v>14</v>
      </c>
      <c r="K19" s="65">
        <v>0</v>
      </c>
      <c r="L19" s="65">
        <v>0</v>
      </c>
      <c r="M19" s="65">
        <v>0</v>
      </c>
      <c r="N19" s="65">
        <v>0</v>
      </c>
      <c r="O19" s="65">
        <v>0</v>
      </c>
      <c r="P19" s="65">
        <v>0</v>
      </c>
    </row>
    <row r="20" spans="1:16" ht="21.75" customHeight="1">
      <c r="A20" s="74" t="s">
        <v>949</v>
      </c>
      <c r="B20" s="65">
        <v>47</v>
      </c>
      <c r="C20" s="65">
        <v>0</v>
      </c>
      <c r="D20" s="65">
        <v>38</v>
      </c>
      <c r="E20" s="65">
        <v>9</v>
      </c>
      <c r="F20" s="65">
        <v>0</v>
      </c>
      <c r="G20" s="65">
        <v>47</v>
      </c>
      <c r="H20" s="65">
        <v>0</v>
      </c>
      <c r="I20" s="65">
        <v>38</v>
      </c>
      <c r="J20" s="65">
        <v>9</v>
      </c>
      <c r="K20" s="65">
        <v>0</v>
      </c>
      <c r="L20" s="65">
        <v>0</v>
      </c>
      <c r="M20" s="65">
        <v>0</v>
      </c>
      <c r="N20" s="65">
        <v>0</v>
      </c>
      <c r="O20" s="65">
        <v>0</v>
      </c>
      <c r="P20" s="65">
        <v>0</v>
      </c>
    </row>
    <row r="21" spans="1:16" ht="21.75" customHeight="1">
      <c r="A21" s="74" t="s">
        <v>950</v>
      </c>
      <c r="B21" s="65">
        <v>46</v>
      </c>
      <c r="C21" s="65">
        <v>0</v>
      </c>
      <c r="D21" s="65">
        <v>30</v>
      </c>
      <c r="E21" s="65">
        <v>16</v>
      </c>
      <c r="F21" s="65">
        <v>0</v>
      </c>
      <c r="G21" s="65">
        <v>46</v>
      </c>
      <c r="H21" s="65">
        <v>0</v>
      </c>
      <c r="I21" s="65">
        <v>30</v>
      </c>
      <c r="J21" s="65">
        <v>16</v>
      </c>
      <c r="K21" s="65">
        <v>0</v>
      </c>
      <c r="L21" s="65">
        <v>0</v>
      </c>
      <c r="M21" s="65">
        <v>0</v>
      </c>
      <c r="N21" s="65">
        <v>0</v>
      </c>
      <c r="O21" s="65">
        <v>0</v>
      </c>
      <c r="P21" s="65">
        <v>0</v>
      </c>
    </row>
    <row r="22" spans="1:16" ht="21.75" customHeight="1">
      <c r="A22" s="74" t="s">
        <v>951</v>
      </c>
      <c r="B22" s="65">
        <v>36</v>
      </c>
      <c r="C22" s="65">
        <v>0</v>
      </c>
      <c r="D22" s="65">
        <v>28</v>
      </c>
      <c r="E22" s="65">
        <v>8</v>
      </c>
      <c r="F22" s="65">
        <v>0</v>
      </c>
      <c r="G22" s="65">
        <v>36</v>
      </c>
      <c r="H22" s="65">
        <v>0</v>
      </c>
      <c r="I22" s="65">
        <v>28</v>
      </c>
      <c r="J22" s="65">
        <v>8</v>
      </c>
      <c r="K22" s="65">
        <v>0</v>
      </c>
      <c r="L22" s="65">
        <v>0</v>
      </c>
      <c r="M22" s="65">
        <v>0</v>
      </c>
      <c r="N22" s="65">
        <v>0</v>
      </c>
      <c r="O22" s="65">
        <v>0</v>
      </c>
      <c r="P22" s="65">
        <v>0</v>
      </c>
    </row>
    <row r="23" spans="1:16" ht="21.75" customHeight="1">
      <c r="A23" s="74" t="s">
        <v>952</v>
      </c>
      <c r="B23" s="65">
        <v>33</v>
      </c>
      <c r="C23" s="65">
        <v>0</v>
      </c>
      <c r="D23" s="65">
        <v>27</v>
      </c>
      <c r="E23" s="65">
        <v>6</v>
      </c>
      <c r="F23" s="65">
        <v>0</v>
      </c>
      <c r="G23" s="65">
        <v>33</v>
      </c>
      <c r="H23" s="65">
        <v>0</v>
      </c>
      <c r="I23" s="65">
        <v>27</v>
      </c>
      <c r="J23" s="65">
        <v>6</v>
      </c>
      <c r="K23" s="65">
        <v>0</v>
      </c>
      <c r="L23" s="65">
        <v>0</v>
      </c>
      <c r="M23" s="65">
        <v>0</v>
      </c>
      <c r="N23" s="65">
        <v>0</v>
      </c>
      <c r="O23" s="65">
        <v>0</v>
      </c>
      <c r="P23" s="65">
        <v>0</v>
      </c>
    </row>
    <row r="24" spans="1:16" ht="21.75" customHeight="1">
      <c r="A24" s="74" t="s">
        <v>953</v>
      </c>
      <c r="B24" s="65">
        <v>37</v>
      </c>
      <c r="C24" s="65">
        <v>0</v>
      </c>
      <c r="D24" s="65">
        <v>33</v>
      </c>
      <c r="E24" s="65">
        <v>4</v>
      </c>
      <c r="F24" s="65">
        <v>0</v>
      </c>
      <c r="G24" s="65">
        <v>37</v>
      </c>
      <c r="H24" s="65">
        <v>0</v>
      </c>
      <c r="I24" s="65">
        <v>33</v>
      </c>
      <c r="J24" s="65">
        <v>4</v>
      </c>
      <c r="K24" s="65">
        <v>0</v>
      </c>
      <c r="L24" s="65">
        <v>0</v>
      </c>
      <c r="M24" s="65">
        <v>0</v>
      </c>
      <c r="N24" s="65">
        <v>0</v>
      </c>
      <c r="O24" s="65">
        <v>0</v>
      </c>
      <c r="P24" s="65">
        <v>0</v>
      </c>
    </row>
    <row r="25" spans="1:16" ht="21.75" customHeight="1">
      <c r="A25" s="74" t="s">
        <v>954</v>
      </c>
      <c r="B25" s="65">
        <v>27</v>
      </c>
      <c r="C25" s="65">
        <v>0</v>
      </c>
      <c r="D25" s="65">
        <v>19</v>
      </c>
      <c r="E25" s="65">
        <v>8</v>
      </c>
      <c r="F25" s="65">
        <v>0</v>
      </c>
      <c r="G25" s="65">
        <v>27</v>
      </c>
      <c r="H25" s="65">
        <v>0</v>
      </c>
      <c r="I25" s="65">
        <v>19</v>
      </c>
      <c r="J25" s="65">
        <v>8</v>
      </c>
      <c r="K25" s="65">
        <v>0</v>
      </c>
      <c r="L25" s="65">
        <v>0</v>
      </c>
      <c r="M25" s="65">
        <v>0</v>
      </c>
      <c r="N25" s="65">
        <v>0</v>
      </c>
      <c r="O25" s="65">
        <v>0</v>
      </c>
      <c r="P25" s="65">
        <v>0</v>
      </c>
    </row>
    <row r="26" spans="1:16" ht="21.75" customHeight="1">
      <c r="A26" s="74" t="s">
        <v>955</v>
      </c>
      <c r="B26" s="65">
        <v>22</v>
      </c>
      <c r="C26" s="65">
        <v>0</v>
      </c>
      <c r="D26" s="65">
        <v>17</v>
      </c>
      <c r="E26" s="65">
        <v>5</v>
      </c>
      <c r="F26" s="65">
        <v>0</v>
      </c>
      <c r="G26" s="65">
        <v>22</v>
      </c>
      <c r="H26" s="65">
        <v>0</v>
      </c>
      <c r="I26" s="65">
        <v>17</v>
      </c>
      <c r="J26" s="65">
        <v>5</v>
      </c>
      <c r="K26" s="65">
        <v>0</v>
      </c>
      <c r="L26" s="65">
        <v>0</v>
      </c>
      <c r="M26" s="65">
        <v>0</v>
      </c>
      <c r="N26" s="65">
        <v>0</v>
      </c>
      <c r="O26" s="65">
        <v>0</v>
      </c>
      <c r="P26" s="65">
        <v>0</v>
      </c>
    </row>
    <row r="27" spans="1:16" ht="21.75" customHeight="1">
      <c r="A27" s="74" t="s">
        <v>956</v>
      </c>
      <c r="B27" s="65">
        <v>36</v>
      </c>
      <c r="C27" s="65">
        <v>0</v>
      </c>
      <c r="D27" s="65">
        <v>29</v>
      </c>
      <c r="E27" s="65">
        <v>7</v>
      </c>
      <c r="F27" s="65">
        <v>0</v>
      </c>
      <c r="G27" s="65">
        <v>5</v>
      </c>
      <c r="H27" s="65">
        <v>0</v>
      </c>
      <c r="I27" s="65">
        <v>5</v>
      </c>
      <c r="J27" s="65">
        <v>0</v>
      </c>
      <c r="K27" s="65">
        <v>0</v>
      </c>
      <c r="L27" s="65">
        <v>31</v>
      </c>
      <c r="M27" s="65">
        <v>0</v>
      </c>
      <c r="N27" s="65">
        <v>24</v>
      </c>
      <c r="O27" s="65">
        <v>7</v>
      </c>
      <c r="P27" s="65">
        <v>0</v>
      </c>
    </row>
    <row r="28" spans="1:16" ht="21.75" customHeight="1">
      <c r="A28" s="74" t="s">
        <v>957</v>
      </c>
      <c r="B28" s="65">
        <v>32</v>
      </c>
      <c r="C28" s="65">
        <v>0</v>
      </c>
      <c r="D28" s="65">
        <v>25</v>
      </c>
      <c r="E28" s="65">
        <v>7</v>
      </c>
      <c r="F28" s="65">
        <v>0</v>
      </c>
      <c r="G28" s="65">
        <v>32</v>
      </c>
      <c r="H28" s="65">
        <v>0</v>
      </c>
      <c r="I28" s="65">
        <v>25</v>
      </c>
      <c r="J28" s="65">
        <v>7</v>
      </c>
      <c r="K28" s="65">
        <v>0</v>
      </c>
      <c r="L28" s="65">
        <v>0</v>
      </c>
      <c r="M28" s="65">
        <v>0</v>
      </c>
      <c r="N28" s="65">
        <v>0</v>
      </c>
      <c r="O28" s="65">
        <v>0</v>
      </c>
      <c r="P28" s="65">
        <v>0</v>
      </c>
    </row>
    <row r="29" spans="1:16" ht="21.75" customHeight="1">
      <c r="A29" s="74" t="s">
        <v>958</v>
      </c>
      <c r="B29" s="65">
        <v>11</v>
      </c>
      <c r="C29" s="65">
        <v>0</v>
      </c>
      <c r="D29" s="65">
        <v>11</v>
      </c>
      <c r="E29" s="65">
        <v>0</v>
      </c>
      <c r="F29" s="65">
        <v>0</v>
      </c>
      <c r="G29" s="65">
        <v>11</v>
      </c>
      <c r="H29" s="65">
        <v>0</v>
      </c>
      <c r="I29" s="65">
        <v>11</v>
      </c>
      <c r="J29" s="65">
        <v>0</v>
      </c>
      <c r="K29" s="65">
        <v>0</v>
      </c>
      <c r="L29" s="65">
        <v>0</v>
      </c>
      <c r="M29" s="65">
        <v>0</v>
      </c>
      <c r="N29" s="65">
        <v>0</v>
      </c>
      <c r="O29" s="65">
        <v>0</v>
      </c>
      <c r="P29" s="65">
        <v>0</v>
      </c>
    </row>
    <row r="30" spans="1:16" ht="21.75" customHeight="1">
      <c r="A30" s="74" t="s">
        <v>959</v>
      </c>
      <c r="B30" s="65">
        <v>14</v>
      </c>
      <c r="C30" s="65">
        <v>0</v>
      </c>
      <c r="D30" s="65">
        <v>12</v>
      </c>
      <c r="E30" s="65">
        <v>2</v>
      </c>
      <c r="F30" s="65">
        <v>0</v>
      </c>
      <c r="G30" s="65">
        <v>14</v>
      </c>
      <c r="H30" s="65">
        <v>0</v>
      </c>
      <c r="I30" s="65">
        <v>12</v>
      </c>
      <c r="J30" s="65">
        <v>2</v>
      </c>
      <c r="K30" s="65">
        <v>0</v>
      </c>
      <c r="L30" s="65">
        <v>0</v>
      </c>
      <c r="M30" s="65">
        <v>0</v>
      </c>
      <c r="N30" s="65">
        <v>0</v>
      </c>
      <c r="O30" s="65">
        <v>0</v>
      </c>
      <c r="P30" s="65">
        <v>0</v>
      </c>
    </row>
    <row r="31" spans="1:16" ht="21.75" customHeight="1">
      <c r="A31" s="23" t="s">
        <v>960</v>
      </c>
      <c r="B31" s="65">
        <v>119</v>
      </c>
      <c r="C31" s="65">
        <v>7</v>
      </c>
      <c r="D31" s="65">
        <v>96</v>
      </c>
      <c r="E31" s="65">
        <v>15</v>
      </c>
      <c r="F31" s="65">
        <v>1</v>
      </c>
      <c r="G31" s="65">
        <v>119</v>
      </c>
      <c r="H31" s="63">
        <v>7</v>
      </c>
      <c r="I31" s="63">
        <v>96</v>
      </c>
      <c r="J31" s="63">
        <v>15</v>
      </c>
      <c r="K31" s="63">
        <v>1</v>
      </c>
      <c r="L31" s="65">
        <v>0</v>
      </c>
      <c r="M31" s="65">
        <v>0</v>
      </c>
      <c r="N31" s="63">
        <v>0</v>
      </c>
      <c r="O31" s="63">
        <v>0</v>
      </c>
      <c r="P31" s="63">
        <v>0</v>
      </c>
    </row>
    <row r="32" spans="1:16" ht="18" customHeight="1">
      <c r="A32" s="34" t="s">
        <v>659</v>
      </c>
      <c r="B32" s="35"/>
      <c r="C32" s="35"/>
      <c r="D32" s="35"/>
      <c r="E32" s="35"/>
      <c r="F32" s="35"/>
      <c r="G32" s="35"/>
      <c r="H32" s="35"/>
      <c r="I32" s="35"/>
      <c r="J32" s="35"/>
      <c r="K32" s="35"/>
      <c r="L32" s="35"/>
      <c r="M32" s="35"/>
      <c r="N32" s="37"/>
      <c r="O32" s="37"/>
      <c r="P32" s="37"/>
    </row>
    <row r="33" spans="1:16" ht="18" customHeight="1">
      <c r="A33" s="34" t="s">
        <v>1173</v>
      </c>
      <c r="B33" s="34"/>
      <c r="C33" s="34"/>
      <c r="D33" s="34"/>
      <c r="E33" s="34"/>
      <c r="F33" s="34"/>
      <c r="G33" s="34"/>
      <c r="H33" s="34"/>
      <c r="I33" s="34"/>
      <c r="J33" s="34"/>
      <c r="K33" s="34"/>
      <c r="L33" s="34"/>
      <c r="M33" s="34"/>
      <c r="N33" s="34"/>
      <c r="O33" s="34"/>
      <c r="P33" s="34"/>
    </row>
    <row r="34" spans="1:16" ht="18" customHeight="1">
      <c r="A34" s="34" t="s">
        <v>1174</v>
      </c>
      <c r="B34" s="34"/>
      <c r="C34" s="34"/>
      <c r="D34" s="34"/>
      <c r="E34" s="34"/>
      <c r="F34" s="34"/>
      <c r="G34" s="34"/>
      <c r="H34" s="34"/>
      <c r="I34" s="34"/>
      <c r="J34" s="34"/>
      <c r="K34" s="34"/>
      <c r="L34" s="34"/>
      <c r="M34" s="34"/>
      <c r="N34" s="34"/>
      <c r="O34" s="34"/>
      <c r="P34" s="34"/>
    </row>
  </sheetData>
  <mergeCells count="9">
    <mergeCell ref="L3:P3"/>
    <mergeCell ref="A1:H1"/>
    <mergeCell ref="A2:H2"/>
    <mergeCell ref="I1:P1"/>
    <mergeCell ref="I2:O2"/>
    <mergeCell ref="G3:H3"/>
    <mergeCell ref="I3:K3"/>
    <mergeCell ref="A3:A4"/>
    <mergeCell ref="B3:F3"/>
  </mergeCells>
  <printOptions/>
  <pageMargins left="0.6299212598425197" right="0" top="0.5905511811023623" bottom="0.7874015748031497"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11"/>
  <sheetViews>
    <sheetView workbookViewId="0" topLeftCell="A1">
      <selection activeCell="B6" sqref="B6"/>
    </sheetView>
  </sheetViews>
  <sheetFormatPr defaultColWidth="9.00390625" defaultRowHeight="15.75"/>
  <cols>
    <col min="1" max="1" width="11.125" style="32" customWidth="1"/>
    <col min="2" max="2" width="9.625" style="32" customWidth="1"/>
    <col min="3" max="3" width="8.625" style="32" customWidth="1"/>
    <col min="4" max="4" width="9.625" style="32" customWidth="1"/>
    <col min="5" max="5" width="8.625" style="32" customWidth="1"/>
    <col min="6" max="6" width="9.625" style="32" customWidth="1"/>
    <col min="7" max="7" width="8.625" style="32" customWidth="1"/>
    <col min="8" max="8" width="9.625" style="32" customWidth="1"/>
    <col min="9" max="9" width="8.625" style="32" customWidth="1"/>
    <col min="10" max="16384" width="9.00390625" style="32" customWidth="1"/>
  </cols>
  <sheetData>
    <row r="1" spans="1:9" s="20" customFormat="1" ht="33" customHeight="1">
      <c r="A1" s="652" t="s">
        <v>1084</v>
      </c>
      <c r="B1" s="652"/>
      <c r="C1" s="652"/>
      <c r="D1" s="652"/>
      <c r="E1" s="652"/>
      <c r="F1" s="652"/>
      <c r="G1" s="652"/>
      <c r="H1" s="652"/>
      <c r="I1" s="652"/>
    </row>
    <row r="2" spans="1:9" s="20" customFormat="1" ht="24.75" customHeight="1">
      <c r="A2" s="681" t="s">
        <v>1085</v>
      </c>
      <c r="B2" s="681"/>
      <c r="C2" s="681"/>
      <c r="D2" s="681"/>
      <c r="E2" s="681"/>
      <c r="F2" s="681"/>
      <c r="G2" s="681"/>
      <c r="H2" s="681"/>
      <c r="I2" s="681"/>
    </row>
    <row r="3" spans="1:9" s="1" customFormat="1" ht="33" customHeight="1">
      <c r="A3" s="654" t="s">
        <v>1196</v>
      </c>
      <c r="B3" s="654"/>
      <c r="C3" s="654"/>
      <c r="D3" s="654"/>
      <c r="E3" s="654"/>
      <c r="F3" s="654"/>
      <c r="G3" s="654"/>
      <c r="H3" s="680" t="s">
        <v>1078</v>
      </c>
      <c r="I3" s="680"/>
    </row>
    <row r="4" spans="1:9" s="2" customFormat="1" ht="34.5" customHeight="1">
      <c r="A4" s="643" t="s">
        <v>864</v>
      </c>
      <c r="B4" s="618" t="s">
        <v>865</v>
      </c>
      <c r="C4" s="609"/>
      <c r="D4" s="618" t="s">
        <v>866</v>
      </c>
      <c r="E4" s="609"/>
      <c r="F4" s="618" t="s">
        <v>867</v>
      </c>
      <c r="G4" s="609"/>
      <c r="H4" s="618" t="s">
        <v>868</v>
      </c>
      <c r="I4" s="609"/>
    </row>
    <row r="5" spans="1:9" s="2" customFormat="1" ht="34.5" customHeight="1">
      <c r="A5" s="643"/>
      <c r="B5" s="5" t="s">
        <v>869</v>
      </c>
      <c r="C5" s="7" t="s">
        <v>870</v>
      </c>
      <c r="D5" s="5" t="s">
        <v>869</v>
      </c>
      <c r="E5" s="7" t="s">
        <v>870</v>
      </c>
      <c r="F5" s="5" t="s">
        <v>869</v>
      </c>
      <c r="G5" s="7" t="s">
        <v>870</v>
      </c>
      <c r="H5" s="5" t="s">
        <v>869</v>
      </c>
      <c r="I5" s="12" t="s">
        <v>870</v>
      </c>
    </row>
    <row r="6" spans="1:9" s="3" customFormat="1" ht="117.75" customHeight="1">
      <c r="A6" s="22" t="s">
        <v>871</v>
      </c>
      <c r="B6" s="61">
        <v>88380</v>
      </c>
      <c r="C6" s="78">
        <v>62.05</v>
      </c>
      <c r="D6" s="61">
        <v>38485.4491</v>
      </c>
      <c r="E6" s="78">
        <v>55.98</v>
      </c>
      <c r="F6" s="61">
        <v>45760.3108</v>
      </c>
      <c r="G6" s="78">
        <v>55.4309</v>
      </c>
      <c r="H6" s="61">
        <v>24465.4518</v>
      </c>
      <c r="I6" s="78">
        <v>29.7367</v>
      </c>
    </row>
    <row r="7" spans="1:9" s="3" customFormat="1" ht="117.75" customHeight="1">
      <c r="A7" s="22" t="s">
        <v>872</v>
      </c>
      <c r="B7" s="61">
        <v>51480</v>
      </c>
      <c r="C7" s="78">
        <v>53.5</v>
      </c>
      <c r="D7" s="61">
        <v>37553.8247</v>
      </c>
      <c r="E7" s="78">
        <v>54.2288</v>
      </c>
      <c r="F7" s="61">
        <v>44900.3571</v>
      </c>
      <c r="G7" s="78">
        <v>52.2756</v>
      </c>
      <c r="H7" s="61" t="s">
        <v>275</v>
      </c>
      <c r="I7" s="61" t="s">
        <v>275</v>
      </c>
    </row>
    <row r="8" spans="1:9" s="3" customFormat="1" ht="117.75" customHeight="1">
      <c r="A8" s="22" t="s">
        <v>873</v>
      </c>
      <c r="B8" s="61" t="s">
        <v>275</v>
      </c>
      <c r="C8" s="61" t="s">
        <v>275</v>
      </c>
      <c r="D8" s="61">
        <v>36652.4872</v>
      </c>
      <c r="E8" s="78">
        <v>54.2679</v>
      </c>
      <c r="F8" s="61">
        <v>45036.2031</v>
      </c>
      <c r="G8" s="78">
        <v>54.1343</v>
      </c>
      <c r="H8" s="61" t="s">
        <v>275</v>
      </c>
      <c r="I8" s="61" t="s">
        <v>275</v>
      </c>
    </row>
    <row r="9" spans="1:9" s="3" customFormat="1" ht="117.75" customHeight="1">
      <c r="A9" s="22" t="s">
        <v>874</v>
      </c>
      <c r="B9" s="61" t="s">
        <v>275</v>
      </c>
      <c r="C9" s="61" t="s">
        <v>275</v>
      </c>
      <c r="D9" s="61">
        <v>35916.4795</v>
      </c>
      <c r="E9" s="78">
        <v>56.264</v>
      </c>
      <c r="F9" s="61" t="s">
        <v>275</v>
      </c>
      <c r="G9" s="61" t="s">
        <v>275</v>
      </c>
      <c r="H9" s="61" t="s">
        <v>275</v>
      </c>
      <c r="I9" s="61" t="s">
        <v>275</v>
      </c>
    </row>
    <row r="10" spans="1:9" s="2" customFormat="1" ht="117.75" customHeight="1">
      <c r="A10" s="93" t="s">
        <v>875</v>
      </c>
      <c r="B10" s="66" t="s">
        <v>275</v>
      </c>
      <c r="C10" s="63" t="s">
        <v>275</v>
      </c>
      <c r="D10" s="63">
        <v>30584.7417</v>
      </c>
      <c r="E10" s="80">
        <v>57.8069</v>
      </c>
      <c r="F10" s="63" t="s">
        <v>275</v>
      </c>
      <c r="G10" s="63" t="s">
        <v>275</v>
      </c>
      <c r="H10" s="63" t="s">
        <v>275</v>
      </c>
      <c r="I10" s="63" t="s">
        <v>275</v>
      </c>
    </row>
    <row r="11" spans="1:9" ht="15.75">
      <c r="A11" s="34" t="s">
        <v>1075</v>
      </c>
      <c r="B11" s="38"/>
      <c r="C11" s="38"/>
      <c r="D11" s="38"/>
      <c r="E11" s="38"/>
      <c r="F11" s="38"/>
      <c r="G11" s="38"/>
      <c r="H11" s="38"/>
      <c r="I11" s="38"/>
    </row>
    <row r="12" ht="15.75"/>
    <row r="13" ht="15.75"/>
    <row r="14" ht="15.75"/>
    <row r="15" ht="15.75"/>
    <row r="16" ht="15.75"/>
    <row r="17" ht="15.75"/>
    <row r="18" ht="15.75"/>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11"/>
  <sheetViews>
    <sheetView workbookViewId="0" topLeftCell="A1">
      <selection activeCell="B15" sqref="B15"/>
    </sheetView>
  </sheetViews>
  <sheetFormatPr defaultColWidth="9.00390625" defaultRowHeight="15.75"/>
  <cols>
    <col min="1" max="1" width="11.125" style="32" customWidth="1"/>
    <col min="2" max="2" width="9.625" style="32" customWidth="1"/>
    <col min="3" max="3" width="8.625" style="32" customWidth="1"/>
    <col min="4" max="4" width="9.625" style="32" customWidth="1"/>
    <col min="5" max="5" width="8.625" style="32" customWidth="1"/>
    <col min="6" max="6" width="9.625" style="32" customWidth="1"/>
    <col min="7" max="7" width="8.625" style="32" customWidth="1"/>
    <col min="8" max="8" width="9.625" style="32" customWidth="1"/>
    <col min="9" max="9" width="8.625" style="32" customWidth="1"/>
    <col min="10" max="16384" width="9.00390625" style="32" customWidth="1"/>
  </cols>
  <sheetData>
    <row r="1" spans="1:9" s="20" customFormat="1" ht="33" customHeight="1">
      <c r="A1" s="652" t="s">
        <v>1086</v>
      </c>
      <c r="B1" s="652"/>
      <c r="C1" s="652"/>
      <c r="D1" s="652"/>
      <c r="E1" s="652"/>
      <c r="F1" s="652"/>
      <c r="G1" s="652"/>
      <c r="H1" s="652"/>
      <c r="I1" s="652"/>
    </row>
    <row r="2" spans="1:9" s="20" customFormat="1" ht="24.75" customHeight="1">
      <c r="A2" s="681" t="s">
        <v>1087</v>
      </c>
      <c r="B2" s="681"/>
      <c r="C2" s="681"/>
      <c r="D2" s="681"/>
      <c r="E2" s="681"/>
      <c r="F2" s="681"/>
      <c r="G2" s="681"/>
      <c r="H2" s="681"/>
      <c r="I2" s="681"/>
    </row>
    <row r="3" spans="1:9" s="1" customFormat="1" ht="33" customHeight="1">
      <c r="A3" s="654" t="s">
        <v>1196</v>
      </c>
      <c r="B3" s="654"/>
      <c r="C3" s="654"/>
      <c r="D3" s="654"/>
      <c r="E3" s="654"/>
      <c r="F3" s="654"/>
      <c r="G3" s="654"/>
      <c r="H3" s="680" t="s">
        <v>1078</v>
      </c>
      <c r="I3" s="680"/>
    </row>
    <row r="4" spans="1:9" s="2" customFormat="1" ht="34.5" customHeight="1">
      <c r="A4" s="643" t="s">
        <v>571</v>
      </c>
      <c r="B4" s="618" t="s">
        <v>1039</v>
      </c>
      <c r="C4" s="609"/>
      <c r="D4" s="618" t="s">
        <v>1040</v>
      </c>
      <c r="E4" s="609"/>
      <c r="F4" s="618" t="s">
        <v>1041</v>
      </c>
      <c r="G4" s="609"/>
      <c r="H4" s="618" t="s">
        <v>1042</v>
      </c>
      <c r="I4" s="609"/>
    </row>
    <row r="5" spans="1:9" s="2" customFormat="1" ht="34.5" customHeight="1">
      <c r="A5" s="643"/>
      <c r="B5" s="5" t="s">
        <v>1043</v>
      </c>
      <c r="C5" s="7" t="s">
        <v>1044</v>
      </c>
      <c r="D5" s="5" t="s">
        <v>1043</v>
      </c>
      <c r="E5" s="7" t="s">
        <v>1044</v>
      </c>
      <c r="F5" s="5" t="s">
        <v>1043</v>
      </c>
      <c r="G5" s="7" t="s">
        <v>1044</v>
      </c>
      <c r="H5" s="5" t="s">
        <v>1043</v>
      </c>
      <c r="I5" s="12" t="s">
        <v>1044</v>
      </c>
    </row>
    <row r="6" spans="1:9" s="3" customFormat="1" ht="117" customHeight="1">
      <c r="A6" s="22" t="s">
        <v>846</v>
      </c>
      <c r="B6" s="61" t="s">
        <v>357</v>
      </c>
      <c r="C6" s="78" t="s">
        <v>357</v>
      </c>
      <c r="D6" s="61">
        <v>31960.202</v>
      </c>
      <c r="E6" s="78">
        <v>46.7879</v>
      </c>
      <c r="F6" s="61">
        <v>42735.3571</v>
      </c>
      <c r="G6" s="78">
        <v>46.5</v>
      </c>
      <c r="H6" s="61">
        <v>26277.9221</v>
      </c>
      <c r="I6" s="78">
        <v>31.4805</v>
      </c>
    </row>
    <row r="7" spans="1:9" s="3" customFormat="1" ht="117" customHeight="1">
      <c r="A7" s="22" t="s">
        <v>774</v>
      </c>
      <c r="B7" s="61" t="s">
        <v>356</v>
      </c>
      <c r="C7" s="61" t="s">
        <v>355</v>
      </c>
      <c r="D7" s="61">
        <v>32079.1935</v>
      </c>
      <c r="E7" s="78">
        <v>45.0323</v>
      </c>
      <c r="F7" s="61">
        <v>36033.3929</v>
      </c>
      <c r="G7" s="78">
        <v>41.8929</v>
      </c>
      <c r="H7" s="61" t="s">
        <v>357</v>
      </c>
      <c r="I7" s="61" t="s">
        <v>358</v>
      </c>
    </row>
    <row r="8" spans="1:9" s="3" customFormat="1" ht="117" customHeight="1">
      <c r="A8" s="22" t="s">
        <v>775</v>
      </c>
      <c r="B8" s="61" t="s">
        <v>356</v>
      </c>
      <c r="C8" s="61" t="s">
        <v>355</v>
      </c>
      <c r="D8" s="61">
        <v>30102.1154</v>
      </c>
      <c r="E8" s="78">
        <v>41.8974</v>
      </c>
      <c r="F8" s="61">
        <v>35414.5082</v>
      </c>
      <c r="G8" s="78">
        <v>43.082</v>
      </c>
      <c r="H8" s="61" t="s">
        <v>355</v>
      </c>
      <c r="I8" s="61" t="s">
        <v>355</v>
      </c>
    </row>
    <row r="9" spans="1:9" s="3" customFormat="1" ht="117" customHeight="1">
      <c r="A9" s="22" t="s">
        <v>776</v>
      </c>
      <c r="B9" s="61" t="s">
        <v>355</v>
      </c>
      <c r="C9" s="61" t="s">
        <v>355</v>
      </c>
      <c r="D9" s="61">
        <v>29661.9355</v>
      </c>
      <c r="E9" s="78">
        <v>48.6452</v>
      </c>
      <c r="F9" s="61" t="s">
        <v>355</v>
      </c>
      <c r="G9" s="78" t="s">
        <v>355</v>
      </c>
      <c r="H9" s="61" t="s">
        <v>355</v>
      </c>
      <c r="I9" s="61" t="s">
        <v>355</v>
      </c>
    </row>
    <row r="10" spans="1:9" s="2" customFormat="1" ht="117" customHeight="1">
      <c r="A10" s="93" t="s">
        <v>863</v>
      </c>
      <c r="B10" s="66" t="s">
        <v>355</v>
      </c>
      <c r="C10" s="63" t="s">
        <v>358</v>
      </c>
      <c r="D10" s="63">
        <v>24370.4545</v>
      </c>
      <c r="E10" s="80">
        <v>49.2424</v>
      </c>
      <c r="F10" s="63" t="s">
        <v>355</v>
      </c>
      <c r="G10" s="80" t="s">
        <v>355</v>
      </c>
      <c r="H10" s="63" t="s">
        <v>355</v>
      </c>
      <c r="I10" s="63" t="s">
        <v>355</v>
      </c>
    </row>
    <row r="11" spans="1:9" ht="15.75">
      <c r="A11" s="34" t="s">
        <v>1075</v>
      </c>
      <c r="B11" s="38"/>
      <c r="C11" s="38"/>
      <c r="D11" s="38"/>
      <c r="E11" s="38"/>
      <c r="F11" s="38"/>
      <c r="G11" s="38"/>
      <c r="H11" s="38"/>
      <c r="I11" s="38"/>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8"/>
  <sheetViews>
    <sheetView workbookViewId="0" topLeftCell="A1">
      <selection activeCell="A1" sqref="A1:I1"/>
    </sheetView>
  </sheetViews>
  <sheetFormatPr defaultColWidth="9.00390625" defaultRowHeight="15.75"/>
  <cols>
    <col min="1" max="1" width="10.25390625" style="32" customWidth="1"/>
    <col min="2" max="9" width="9.125" style="32" customWidth="1"/>
    <col min="10" max="16384" width="9.00390625" style="32" customWidth="1"/>
  </cols>
  <sheetData>
    <row r="1" spans="1:9" s="20" customFormat="1" ht="33" customHeight="1">
      <c r="A1" s="648" t="s">
        <v>531</v>
      </c>
      <c r="B1" s="648"/>
      <c r="C1" s="648"/>
      <c r="D1" s="648"/>
      <c r="E1" s="648"/>
      <c r="F1" s="648"/>
      <c r="G1" s="648"/>
      <c r="H1" s="648"/>
      <c r="I1" s="648"/>
    </row>
    <row r="2" spans="1:9" s="1" customFormat="1" ht="33" customHeight="1">
      <c r="A2" s="654" t="s">
        <v>1197</v>
      </c>
      <c r="B2" s="654"/>
      <c r="C2" s="654"/>
      <c r="D2" s="654"/>
      <c r="E2" s="654"/>
      <c r="F2" s="654"/>
      <c r="G2" s="654"/>
      <c r="H2" s="680" t="s">
        <v>1079</v>
      </c>
      <c r="I2" s="680"/>
    </row>
    <row r="3" spans="1:9" s="2" customFormat="1" ht="34.5" customHeight="1">
      <c r="A3" s="643" t="s">
        <v>571</v>
      </c>
      <c r="B3" s="618" t="s">
        <v>1039</v>
      </c>
      <c r="C3" s="609"/>
      <c r="D3" s="618" t="s">
        <v>1040</v>
      </c>
      <c r="E3" s="609"/>
      <c r="F3" s="618" t="s">
        <v>1041</v>
      </c>
      <c r="G3" s="609"/>
      <c r="H3" s="618" t="s">
        <v>1042</v>
      </c>
      <c r="I3" s="609"/>
    </row>
    <row r="4" spans="1:9" s="2" customFormat="1" ht="34.5" customHeight="1">
      <c r="A4" s="643"/>
      <c r="B4" s="5" t="s">
        <v>1043</v>
      </c>
      <c r="C4" s="7" t="s">
        <v>1044</v>
      </c>
      <c r="D4" s="5" t="s">
        <v>1043</v>
      </c>
      <c r="E4" s="7" t="s">
        <v>1044</v>
      </c>
      <c r="F4" s="5" t="s">
        <v>1043</v>
      </c>
      <c r="G4" s="7" t="s">
        <v>1044</v>
      </c>
      <c r="H4" s="5" t="s">
        <v>1043</v>
      </c>
      <c r="I4" s="12" t="s">
        <v>1044</v>
      </c>
    </row>
    <row r="5" spans="1:9" s="3" customFormat="1" ht="61.5" customHeight="1">
      <c r="A5" s="22" t="s">
        <v>563</v>
      </c>
      <c r="B5" s="61">
        <v>0</v>
      </c>
      <c r="C5" s="61">
        <v>0</v>
      </c>
      <c r="D5" s="61">
        <v>21942.368935136223</v>
      </c>
      <c r="E5" s="78">
        <v>37.84916913116155</v>
      </c>
      <c r="F5" s="61">
        <v>29027.854792170318</v>
      </c>
      <c r="G5" s="78">
        <v>40.277552373109444</v>
      </c>
      <c r="H5" s="61">
        <v>0</v>
      </c>
      <c r="I5" s="61">
        <v>0</v>
      </c>
    </row>
    <row r="6" spans="1:9" s="3" customFormat="1" ht="61.5" customHeight="1">
      <c r="A6" s="22" t="s">
        <v>564</v>
      </c>
      <c r="B6" s="61">
        <v>0</v>
      </c>
      <c r="C6" s="61">
        <v>0</v>
      </c>
      <c r="D6" s="61">
        <v>23256.97034311471</v>
      </c>
      <c r="E6" s="78">
        <v>38.13486199575372</v>
      </c>
      <c r="F6" s="61">
        <v>31172.60370599817</v>
      </c>
      <c r="G6" s="78">
        <v>40.55713140867088</v>
      </c>
      <c r="H6" s="61">
        <v>23024.603671099456</v>
      </c>
      <c r="I6" s="78">
        <v>29.348359522088675</v>
      </c>
    </row>
    <row r="7" spans="1:9" s="3" customFormat="1" ht="61.5" customHeight="1">
      <c r="A7" s="22" t="s">
        <v>561</v>
      </c>
      <c r="B7" s="61">
        <v>0</v>
      </c>
      <c r="C7" s="61">
        <v>0</v>
      </c>
      <c r="D7" s="61">
        <v>24453.84164370299</v>
      </c>
      <c r="E7" s="78">
        <v>38.52096694622595</v>
      </c>
      <c r="F7" s="61">
        <v>32037.850186077372</v>
      </c>
      <c r="G7" s="78">
        <v>40.857092605812305</v>
      </c>
      <c r="H7" s="61">
        <v>23540.231880419287</v>
      </c>
      <c r="I7" s="78">
        <v>29.51379147529725</v>
      </c>
    </row>
    <row r="8" spans="1:9" s="3" customFormat="1" ht="61.5" customHeight="1">
      <c r="A8" s="22" t="s">
        <v>562</v>
      </c>
      <c r="B8" s="61">
        <v>0</v>
      </c>
      <c r="C8" s="61">
        <v>0</v>
      </c>
      <c r="D8" s="61">
        <v>25543.22536242994</v>
      </c>
      <c r="E8" s="78">
        <v>39.324717551565506</v>
      </c>
      <c r="F8" s="61">
        <v>33309.36211292095</v>
      </c>
      <c r="G8" s="78">
        <v>41.1468612208221</v>
      </c>
      <c r="H8" s="61">
        <v>23885.9022726089</v>
      </c>
      <c r="I8" s="79">
        <v>29.29718505209072</v>
      </c>
    </row>
    <row r="9" spans="1:9" s="3" customFormat="1" ht="61.5" customHeight="1">
      <c r="A9" s="27" t="s">
        <v>961</v>
      </c>
      <c r="B9" s="61">
        <v>68422.63803680982</v>
      </c>
      <c r="C9" s="78">
        <v>57.97913043478261</v>
      </c>
      <c r="D9" s="61">
        <v>26066.681420150602</v>
      </c>
      <c r="E9" s="78">
        <v>40.142989789511944</v>
      </c>
      <c r="F9" s="61">
        <v>32862.10476142693</v>
      </c>
      <c r="G9" s="79">
        <v>40.530826370432685</v>
      </c>
      <c r="H9" s="61">
        <v>23233.335258128216</v>
      </c>
      <c r="I9" s="78">
        <v>29.17959459356905</v>
      </c>
    </row>
    <row r="10" spans="1:9" s="6" customFormat="1" ht="61.5" customHeight="1">
      <c r="A10" s="22" t="s">
        <v>565</v>
      </c>
      <c r="B10" s="61">
        <v>70959.9177631579</v>
      </c>
      <c r="C10" s="78">
        <v>56.124629080118694</v>
      </c>
      <c r="D10" s="61">
        <v>27393.811129128615</v>
      </c>
      <c r="E10" s="78">
        <v>40.455131503384266</v>
      </c>
      <c r="F10" s="61">
        <v>33503.23071670343</v>
      </c>
      <c r="G10" s="79">
        <v>39.984364210785195</v>
      </c>
      <c r="H10" s="61">
        <v>23541.6282699788</v>
      </c>
      <c r="I10" s="78">
        <v>28.77944393836763</v>
      </c>
    </row>
    <row r="11" spans="1:9" s="39" customFormat="1" ht="61.5" customHeight="1">
      <c r="A11" s="22" t="s">
        <v>572</v>
      </c>
      <c r="B11" s="91">
        <v>70609</v>
      </c>
      <c r="C11" s="79">
        <v>55.78</v>
      </c>
      <c r="D11" s="65">
        <v>27927.860783261804</v>
      </c>
      <c r="E11" s="79">
        <v>40.81856050282469</v>
      </c>
      <c r="F11" s="65">
        <v>33243.71813898358</v>
      </c>
      <c r="G11" s="79">
        <v>39.614896862459815</v>
      </c>
      <c r="H11" s="65">
        <v>23511.082631702633</v>
      </c>
      <c r="I11" s="79">
        <v>28.7840633341422</v>
      </c>
    </row>
    <row r="12" spans="1:9" s="39" customFormat="1" ht="61.5" customHeight="1">
      <c r="A12" s="22" t="s">
        <v>530</v>
      </c>
      <c r="B12" s="91">
        <v>71500.4952</v>
      </c>
      <c r="C12" s="79">
        <v>56.1693</v>
      </c>
      <c r="D12" s="65">
        <v>28373.6514</v>
      </c>
      <c r="E12" s="79">
        <v>41.0077</v>
      </c>
      <c r="F12" s="65">
        <v>33099.531</v>
      </c>
      <c r="G12" s="79">
        <v>38.9683</v>
      </c>
      <c r="H12" s="65">
        <v>23949.8853</v>
      </c>
      <c r="I12" s="79">
        <v>28.9802</v>
      </c>
    </row>
    <row r="13" spans="1:9" s="2" customFormat="1" ht="61.5" customHeight="1">
      <c r="A13" s="22" t="s">
        <v>983</v>
      </c>
      <c r="B13" s="65">
        <v>0</v>
      </c>
      <c r="C13" s="79">
        <v>0</v>
      </c>
      <c r="D13" s="65">
        <v>28809.209083283822</v>
      </c>
      <c r="E13" s="79">
        <v>41.37246007059728</v>
      </c>
      <c r="F13" s="65">
        <v>32854.09213630665</v>
      </c>
      <c r="G13" s="79">
        <v>38.58586785915243</v>
      </c>
      <c r="H13" s="65">
        <v>24509.333151017407</v>
      </c>
      <c r="I13" s="79">
        <v>29.585037559929237</v>
      </c>
    </row>
    <row r="14" spans="1:9" s="2" customFormat="1" ht="61.5" customHeight="1">
      <c r="A14" s="23" t="s">
        <v>1180</v>
      </c>
      <c r="B14" s="63">
        <v>0</v>
      </c>
      <c r="C14" s="80">
        <v>0</v>
      </c>
      <c r="D14" s="63">
        <v>30094.5288</v>
      </c>
      <c r="E14" s="80">
        <v>41.7143</v>
      </c>
      <c r="F14" s="63">
        <v>34045.9651</v>
      </c>
      <c r="G14" s="80">
        <v>38.6851</v>
      </c>
      <c r="H14" s="63">
        <v>25121.9183</v>
      </c>
      <c r="I14" s="80">
        <v>29.7356</v>
      </c>
    </row>
    <row r="15" spans="1:9" ht="18.75" customHeight="1">
      <c r="A15" s="34" t="s">
        <v>1075</v>
      </c>
      <c r="B15" s="38"/>
      <c r="C15" s="38"/>
      <c r="D15" s="38"/>
      <c r="E15" s="38"/>
      <c r="F15" s="38"/>
      <c r="G15" s="38"/>
      <c r="H15" s="38"/>
      <c r="I15" s="38"/>
    </row>
    <row r="16" spans="1:9" ht="15.75">
      <c r="A16" s="38"/>
      <c r="B16" s="38"/>
      <c r="C16" s="38"/>
      <c r="D16" s="38"/>
      <c r="E16" s="38"/>
      <c r="F16" s="38"/>
      <c r="G16" s="38"/>
      <c r="H16" s="38"/>
      <c r="I16" s="38"/>
    </row>
    <row r="17" spans="1:9" ht="15.75">
      <c r="A17" s="38"/>
      <c r="B17" s="38"/>
      <c r="C17" s="38"/>
      <c r="D17" s="38"/>
      <c r="E17" s="38"/>
      <c r="F17" s="38"/>
      <c r="G17" s="38"/>
      <c r="H17" s="38"/>
      <c r="I17" s="38"/>
    </row>
    <row r="18" spans="1:9" ht="15.75">
      <c r="A18" s="38"/>
      <c r="B18" s="38"/>
      <c r="C18" s="38"/>
      <c r="D18" s="38"/>
      <c r="E18" s="38"/>
      <c r="F18" s="38"/>
      <c r="G18" s="38"/>
      <c r="H18" s="38"/>
      <c r="I18" s="38"/>
    </row>
  </sheetData>
  <mergeCells count="8">
    <mergeCell ref="A1:I1"/>
    <mergeCell ref="A3:A4"/>
    <mergeCell ref="B3:C3"/>
    <mergeCell ref="D3:E3"/>
    <mergeCell ref="F3:G3"/>
    <mergeCell ref="H3:I3"/>
    <mergeCell ref="H2:I2"/>
    <mergeCell ref="A2:G2"/>
  </mergeCells>
  <printOptions/>
  <pageMargins left="0.6299212598425197" right="0" top="0.5905511811023623" bottom="0.7874015748031497" header="0" footer="0"/>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19"/>
  <sheetViews>
    <sheetView workbookViewId="0" topLeftCell="A1">
      <selection activeCell="A1" sqref="A1:I1"/>
    </sheetView>
  </sheetViews>
  <sheetFormatPr defaultColWidth="9.00390625" defaultRowHeight="15.75"/>
  <cols>
    <col min="1" max="1" width="10.125" style="32" customWidth="1"/>
    <col min="2" max="2" width="9.625" style="32" customWidth="1"/>
    <col min="3" max="3" width="8.625" style="32" customWidth="1"/>
    <col min="4" max="4" width="9.625" style="32" customWidth="1"/>
    <col min="5" max="5" width="8.625" style="32" customWidth="1"/>
    <col min="6" max="6" width="9.625" style="32" customWidth="1"/>
    <col min="7" max="7" width="8.625" style="32" customWidth="1"/>
    <col min="8" max="8" width="9.625" style="32" customWidth="1"/>
    <col min="9" max="9" width="8.625" style="32" customWidth="1"/>
    <col min="10" max="16384" width="9.00390625" style="32" customWidth="1"/>
  </cols>
  <sheetData>
    <row r="1" spans="1:9" s="20" customFormat="1" ht="33" customHeight="1">
      <c r="A1" s="652" t="s">
        <v>1088</v>
      </c>
      <c r="B1" s="652"/>
      <c r="C1" s="652"/>
      <c r="D1" s="652"/>
      <c r="E1" s="652"/>
      <c r="F1" s="652"/>
      <c r="G1" s="652"/>
      <c r="H1" s="652"/>
      <c r="I1" s="652"/>
    </row>
    <row r="2" spans="1:9" s="20" customFormat="1" ht="24.75" customHeight="1">
      <c r="A2" s="681" t="s">
        <v>1089</v>
      </c>
      <c r="B2" s="681"/>
      <c r="C2" s="681"/>
      <c r="D2" s="681"/>
      <c r="E2" s="681"/>
      <c r="F2" s="681"/>
      <c r="G2" s="681"/>
      <c r="H2" s="681"/>
      <c r="I2" s="681"/>
    </row>
    <row r="3" spans="1:9" s="1" customFormat="1" ht="33" customHeight="1">
      <c r="A3" s="654" t="s">
        <v>1197</v>
      </c>
      <c r="B3" s="654"/>
      <c r="C3" s="654"/>
      <c r="D3" s="654"/>
      <c r="E3" s="654"/>
      <c r="F3" s="654"/>
      <c r="G3" s="654"/>
      <c r="H3" s="680" t="s">
        <v>1078</v>
      </c>
      <c r="I3" s="680"/>
    </row>
    <row r="4" spans="1:9" s="2" customFormat="1" ht="34.5" customHeight="1">
      <c r="A4" s="643" t="s">
        <v>909</v>
      </c>
      <c r="B4" s="618" t="s">
        <v>481</v>
      </c>
      <c r="C4" s="609"/>
      <c r="D4" s="618" t="s">
        <v>482</v>
      </c>
      <c r="E4" s="609"/>
      <c r="F4" s="618" t="s">
        <v>483</v>
      </c>
      <c r="G4" s="609"/>
      <c r="H4" s="618" t="s">
        <v>484</v>
      </c>
      <c r="I4" s="609"/>
    </row>
    <row r="5" spans="1:9" s="2" customFormat="1" ht="34.5" customHeight="1">
      <c r="A5" s="643"/>
      <c r="B5" s="5" t="s">
        <v>485</v>
      </c>
      <c r="C5" s="7" t="s">
        <v>486</v>
      </c>
      <c r="D5" s="5" t="s">
        <v>485</v>
      </c>
      <c r="E5" s="7" t="s">
        <v>486</v>
      </c>
      <c r="F5" s="5" t="s">
        <v>485</v>
      </c>
      <c r="G5" s="7" t="s">
        <v>486</v>
      </c>
      <c r="H5" s="5" t="s">
        <v>485</v>
      </c>
      <c r="I5" s="12" t="s">
        <v>486</v>
      </c>
    </row>
    <row r="6" spans="1:9" s="3" customFormat="1" ht="59.25" customHeight="1">
      <c r="A6" s="22" t="s">
        <v>487</v>
      </c>
      <c r="B6" s="61">
        <v>103272.5</v>
      </c>
      <c r="C6" s="78">
        <v>62</v>
      </c>
      <c r="D6" s="61">
        <v>29600.40654893304</v>
      </c>
      <c r="E6" s="78">
        <v>61.135343876425154</v>
      </c>
      <c r="F6" s="61">
        <v>36730.416666666664</v>
      </c>
      <c r="G6" s="78">
        <v>56.638888888888886</v>
      </c>
      <c r="H6" s="61">
        <v>0</v>
      </c>
      <c r="I6" s="61">
        <v>0</v>
      </c>
    </row>
    <row r="7" spans="1:9" s="3" customFormat="1" ht="59.25" customHeight="1">
      <c r="A7" s="22" t="s">
        <v>488</v>
      </c>
      <c r="B7" s="61">
        <v>72669.86842105263</v>
      </c>
      <c r="C7" s="78">
        <v>66.47368421052632</v>
      </c>
      <c r="D7" s="61">
        <v>30271.08327534215</v>
      </c>
      <c r="E7" s="78">
        <v>60.86274055182008</v>
      </c>
      <c r="F7" s="61">
        <v>39709.908805031446</v>
      </c>
      <c r="G7" s="78">
        <v>58.01320754716981</v>
      </c>
      <c r="H7" s="61">
        <v>21648.45442238267</v>
      </c>
      <c r="I7" s="78">
        <v>27.983020285499624</v>
      </c>
    </row>
    <row r="8" spans="1:9" s="3" customFormat="1" ht="59.25" customHeight="1">
      <c r="A8" s="22" t="s">
        <v>489</v>
      </c>
      <c r="B8" s="61">
        <v>76423.63636363637</v>
      </c>
      <c r="C8" s="78">
        <v>63.54545454545455</v>
      </c>
      <c r="D8" s="61">
        <v>32370.96579476861</v>
      </c>
      <c r="E8" s="78">
        <v>60.55763150330555</v>
      </c>
      <c r="F8" s="61">
        <v>41091.432527693854</v>
      </c>
      <c r="G8" s="78">
        <v>57.00830606594513</v>
      </c>
      <c r="H8" s="61">
        <v>23520.988126649077</v>
      </c>
      <c r="I8" s="78">
        <v>29.429349736379613</v>
      </c>
    </row>
    <row r="9" spans="1:9" s="3" customFormat="1" ht="59.25" customHeight="1">
      <c r="A9" s="22" t="s">
        <v>490</v>
      </c>
      <c r="B9" s="61">
        <v>72150.96774193548</v>
      </c>
      <c r="C9" s="78">
        <v>63.44827586206897</v>
      </c>
      <c r="D9" s="61">
        <v>32130.194537490337</v>
      </c>
      <c r="E9" s="78">
        <v>58.792214488270176</v>
      </c>
      <c r="F9" s="61">
        <v>42442.94473229707</v>
      </c>
      <c r="G9" s="78">
        <v>56.233811086168195</v>
      </c>
      <c r="H9" s="61">
        <v>24544.384615384617</v>
      </c>
      <c r="I9" s="79">
        <v>29.79238463478188</v>
      </c>
    </row>
    <row r="10" spans="1:9" s="3" customFormat="1" ht="59.25" customHeight="1">
      <c r="A10" s="27" t="s">
        <v>496</v>
      </c>
      <c r="B10" s="61">
        <v>77976.86746987952</v>
      </c>
      <c r="C10" s="78">
        <v>59.4320987654321</v>
      </c>
      <c r="D10" s="61">
        <v>32482.43409247757</v>
      </c>
      <c r="E10" s="78">
        <v>58.33094120894287</v>
      </c>
      <c r="F10" s="61">
        <v>42483.32053654024</v>
      </c>
      <c r="G10" s="79">
        <v>56.023309592082136</v>
      </c>
      <c r="H10" s="61">
        <v>24756.26126126126</v>
      </c>
      <c r="I10" s="78">
        <v>30.297890940880777</v>
      </c>
    </row>
    <row r="11" spans="1:9" s="6" customFormat="1" ht="59.25" customHeight="1">
      <c r="A11" s="22" t="s">
        <v>492</v>
      </c>
      <c r="B11" s="61">
        <v>69125.55555555556</v>
      </c>
      <c r="C11" s="78">
        <v>58.45454545454545</v>
      </c>
      <c r="D11" s="61">
        <v>32140.419723476298</v>
      </c>
      <c r="E11" s="78">
        <v>56.712875475955435</v>
      </c>
      <c r="F11" s="61">
        <v>43826.18864121413</v>
      </c>
      <c r="G11" s="79">
        <v>56.05514705882353</v>
      </c>
      <c r="H11" s="61">
        <v>24530.55691429736</v>
      </c>
      <c r="I11" s="78">
        <v>29.572259051504336</v>
      </c>
    </row>
    <row r="12" spans="1:9" s="39" customFormat="1" ht="59.25" customHeight="1">
      <c r="A12" s="22" t="s">
        <v>493</v>
      </c>
      <c r="B12" s="91">
        <v>76495</v>
      </c>
      <c r="C12" s="79">
        <v>62.90909090909091</v>
      </c>
      <c r="D12" s="65">
        <v>33963.02717391304</v>
      </c>
      <c r="E12" s="79">
        <v>56.59913124418244</v>
      </c>
      <c r="F12" s="65">
        <v>43769.84399704859</v>
      </c>
      <c r="G12" s="79">
        <v>55.31632760619795</v>
      </c>
      <c r="H12" s="65">
        <v>22953.475004959335</v>
      </c>
      <c r="I12" s="79">
        <v>28.705162638018503</v>
      </c>
    </row>
    <row r="13" spans="1:9" s="39" customFormat="1" ht="59.25" customHeight="1">
      <c r="A13" s="22" t="s">
        <v>494</v>
      </c>
      <c r="B13" s="91">
        <v>67375.3125</v>
      </c>
      <c r="C13" s="79">
        <v>57.5</v>
      </c>
      <c r="D13" s="65">
        <v>34780.77984157334</v>
      </c>
      <c r="E13" s="79">
        <v>55.85809888008741</v>
      </c>
      <c r="F13" s="65">
        <v>43781.74429069637</v>
      </c>
      <c r="G13" s="79">
        <v>54.976150298121276</v>
      </c>
      <c r="H13" s="65">
        <v>22710.02827024437</v>
      </c>
      <c r="I13" s="79">
        <v>28.73540967896502</v>
      </c>
    </row>
    <row r="14" spans="1:9" s="2" customFormat="1" ht="59.25" customHeight="1">
      <c r="A14" s="22" t="s">
        <v>984</v>
      </c>
      <c r="B14" s="65">
        <v>72877.27272727272</v>
      </c>
      <c r="C14" s="79">
        <v>57.24242424242424</v>
      </c>
      <c r="D14" s="65">
        <v>35543.370554177</v>
      </c>
      <c r="E14" s="79">
        <v>55.85235732009926</v>
      </c>
      <c r="F14" s="65">
        <v>43942.35888756747</v>
      </c>
      <c r="G14" s="79">
        <v>54.54267679077852</v>
      </c>
      <c r="H14" s="65">
        <v>22380.01166572398</v>
      </c>
      <c r="I14" s="79">
        <v>28.472567873303166</v>
      </c>
    </row>
    <row r="15" spans="1:9" s="2" customFormat="1" ht="59.25" customHeight="1">
      <c r="A15" s="23" t="s">
        <v>1180</v>
      </c>
      <c r="B15" s="63">
        <v>86622.8571</v>
      </c>
      <c r="C15" s="80">
        <v>61.6429</v>
      </c>
      <c r="D15" s="63">
        <v>36782.1151</v>
      </c>
      <c r="E15" s="80">
        <v>55.4077</v>
      </c>
      <c r="F15" s="63">
        <v>45156.3597</v>
      </c>
      <c r="G15" s="80">
        <v>54.0633</v>
      </c>
      <c r="H15" s="63">
        <v>24465.4518</v>
      </c>
      <c r="I15" s="80">
        <v>29.7367</v>
      </c>
    </row>
    <row r="16" spans="1:9" ht="15.75">
      <c r="A16" s="34" t="s">
        <v>495</v>
      </c>
      <c r="B16" s="38"/>
      <c r="C16" s="38"/>
      <c r="D16" s="38"/>
      <c r="E16" s="38"/>
      <c r="F16" s="38"/>
      <c r="G16" s="38"/>
      <c r="H16" s="38"/>
      <c r="I16" s="38"/>
    </row>
    <row r="17" spans="1:9" ht="15.75">
      <c r="A17" s="38"/>
      <c r="B17" s="38"/>
      <c r="C17" s="38"/>
      <c r="D17" s="38"/>
      <c r="E17" s="38"/>
      <c r="F17" s="38"/>
      <c r="G17" s="38"/>
      <c r="H17" s="38"/>
      <c r="I17" s="38"/>
    </row>
    <row r="18" spans="1:9" ht="15.75">
      <c r="A18" s="38"/>
      <c r="B18" s="38"/>
      <c r="C18" s="38"/>
      <c r="D18" s="38"/>
      <c r="E18" s="38"/>
      <c r="F18" s="38"/>
      <c r="G18" s="38"/>
      <c r="H18" s="38"/>
      <c r="I18" s="38"/>
    </row>
    <row r="19" spans="1:9" ht="15.75">
      <c r="A19" s="38"/>
      <c r="B19" s="38"/>
      <c r="C19" s="38"/>
      <c r="D19" s="38"/>
      <c r="E19" s="38"/>
      <c r="F19" s="38"/>
      <c r="G19" s="38"/>
      <c r="H19" s="38"/>
      <c r="I19" s="38"/>
    </row>
  </sheetData>
  <mergeCells count="9">
    <mergeCell ref="A1:I1"/>
    <mergeCell ref="A4:A5"/>
    <mergeCell ref="B4:C4"/>
    <mergeCell ref="D4:E4"/>
    <mergeCell ref="F4:G4"/>
    <mergeCell ref="H4:I4"/>
    <mergeCell ref="H3:I3"/>
    <mergeCell ref="A3:G3"/>
    <mergeCell ref="A2:I2"/>
  </mergeCells>
  <printOptions/>
  <pageMargins left="0.6299212598425197" right="0" top="0.5905511811023623" bottom="0.7874015748031497" header="0" footer="0"/>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19"/>
  <sheetViews>
    <sheetView workbookViewId="0" topLeftCell="A1">
      <selection activeCell="A1" sqref="A1:I1"/>
    </sheetView>
  </sheetViews>
  <sheetFormatPr defaultColWidth="9.00390625" defaultRowHeight="15.75"/>
  <cols>
    <col min="1" max="1" width="10.125" style="32" customWidth="1"/>
    <col min="2" max="9" width="9.125" style="32" customWidth="1"/>
    <col min="10" max="16384" width="9.00390625" style="32" customWidth="1"/>
  </cols>
  <sheetData>
    <row r="1" spans="1:9" s="20" customFormat="1" ht="33" customHeight="1">
      <c r="A1" s="652" t="s">
        <v>1090</v>
      </c>
      <c r="B1" s="652"/>
      <c r="C1" s="652"/>
      <c r="D1" s="652"/>
      <c r="E1" s="652"/>
      <c r="F1" s="652"/>
      <c r="G1" s="652"/>
      <c r="H1" s="652"/>
      <c r="I1" s="652"/>
    </row>
    <row r="2" spans="1:9" s="20" customFormat="1" ht="24.75" customHeight="1">
      <c r="A2" s="681" t="s">
        <v>1091</v>
      </c>
      <c r="B2" s="681"/>
      <c r="C2" s="681"/>
      <c r="D2" s="681"/>
      <c r="E2" s="681"/>
      <c r="F2" s="681"/>
      <c r="G2" s="681"/>
      <c r="H2" s="681"/>
      <c r="I2" s="681"/>
    </row>
    <row r="3" spans="1:9" s="1" customFormat="1" ht="33" customHeight="1">
      <c r="A3" s="654" t="s">
        <v>1100</v>
      </c>
      <c r="B3" s="654"/>
      <c r="C3" s="654"/>
      <c r="D3" s="654"/>
      <c r="E3" s="654"/>
      <c r="F3" s="654"/>
      <c r="G3" s="654"/>
      <c r="H3" s="680" t="s">
        <v>1078</v>
      </c>
      <c r="I3" s="680"/>
    </row>
    <row r="4" spans="1:9" s="2" customFormat="1" ht="34.5" customHeight="1">
      <c r="A4" s="643" t="s">
        <v>909</v>
      </c>
      <c r="B4" s="618" t="s">
        <v>481</v>
      </c>
      <c r="C4" s="609"/>
      <c r="D4" s="618" t="s">
        <v>482</v>
      </c>
      <c r="E4" s="609"/>
      <c r="F4" s="618" t="s">
        <v>483</v>
      </c>
      <c r="G4" s="609"/>
      <c r="H4" s="618" t="s">
        <v>484</v>
      </c>
      <c r="I4" s="609"/>
    </row>
    <row r="5" spans="1:9" s="2" customFormat="1" ht="34.5" customHeight="1">
      <c r="A5" s="643"/>
      <c r="B5" s="5" t="s">
        <v>485</v>
      </c>
      <c r="C5" s="7" t="s">
        <v>486</v>
      </c>
      <c r="D5" s="5" t="s">
        <v>485</v>
      </c>
      <c r="E5" s="7" t="s">
        <v>486</v>
      </c>
      <c r="F5" s="5" t="s">
        <v>485</v>
      </c>
      <c r="G5" s="7" t="s">
        <v>486</v>
      </c>
      <c r="H5" s="5" t="s">
        <v>485</v>
      </c>
      <c r="I5" s="12" t="s">
        <v>486</v>
      </c>
    </row>
    <row r="6" spans="1:9" s="3" customFormat="1" ht="58.5" customHeight="1">
      <c r="A6" s="22" t="s">
        <v>487</v>
      </c>
      <c r="B6" s="61">
        <v>0</v>
      </c>
      <c r="C6" s="61">
        <v>0</v>
      </c>
      <c r="D6" s="61">
        <v>30074.26842105263</v>
      </c>
      <c r="E6" s="78">
        <v>61.7602523659306</v>
      </c>
      <c r="F6" s="61">
        <v>37023.67924528302</v>
      </c>
      <c r="G6" s="78">
        <v>56.20754716981132</v>
      </c>
      <c r="H6" s="61">
        <v>0</v>
      </c>
      <c r="I6" s="61">
        <v>0</v>
      </c>
    </row>
    <row r="7" spans="1:9" s="3" customFormat="1" ht="58.5" customHeight="1">
      <c r="A7" s="22" t="s">
        <v>488</v>
      </c>
      <c r="B7" s="61">
        <v>72348.57142857143</v>
      </c>
      <c r="C7" s="78">
        <v>68.42857142857143</v>
      </c>
      <c r="D7" s="61">
        <v>31454.65170797053</v>
      </c>
      <c r="E7" s="78">
        <v>61.908361204013374</v>
      </c>
      <c r="F7" s="61">
        <v>39575.844994617866</v>
      </c>
      <c r="G7" s="78">
        <v>58.56620021528525</v>
      </c>
      <c r="H7" s="61">
        <v>20000.79330543933</v>
      </c>
      <c r="I7" s="78">
        <v>26.34570377800067</v>
      </c>
    </row>
    <row r="8" spans="1:9" s="3" customFormat="1" ht="58.5" customHeight="1">
      <c r="A8" s="22" t="s">
        <v>489</v>
      </c>
      <c r="B8" s="61">
        <v>82960</v>
      </c>
      <c r="C8" s="78">
        <v>67.5</v>
      </c>
      <c r="D8" s="61">
        <v>32717.206390328152</v>
      </c>
      <c r="E8" s="78">
        <v>60.83937823834197</v>
      </c>
      <c r="F8" s="61">
        <v>40726.216346153844</v>
      </c>
      <c r="G8" s="78">
        <v>57.976945244956774</v>
      </c>
      <c r="H8" s="61">
        <v>20619.075083892618</v>
      </c>
      <c r="I8" s="78">
        <v>26.630664573521717</v>
      </c>
    </row>
    <row r="9" spans="1:9" s="3" customFormat="1" ht="58.5" customHeight="1">
      <c r="A9" s="22" t="s">
        <v>490</v>
      </c>
      <c r="B9" s="61">
        <v>65636.66666666667</v>
      </c>
      <c r="C9" s="78">
        <v>66.44444444444444</v>
      </c>
      <c r="D9" s="61">
        <v>32576.685185185186</v>
      </c>
      <c r="E9" s="78">
        <v>59.65430954587581</v>
      </c>
      <c r="F9" s="61">
        <v>42406.50667779633</v>
      </c>
      <c r="G9" s="78">
        <v>57.590833333333336</v>
      </c>
      <c r="H9" s="61">
        <v>20544.526561340263</v>
      </c>
      <c r="I9" s="78">
        <v>26.11689961880559</v>
      </c>
    </row>
    <row r="10" spans="1:9" s="3" customFormat="1" ht="58.5" customHeight="1">
      <c r="A10" s="27" t="s">
        <v>491</v>
      </c>
      <c r="B10" s="61">
        <v>71652</v>
      </c>
      <c r="C10" s="78">
        <v>60.13333333333333</v>
      </c>
      <c r="D10" s="61">
        <v>32572.80852417303</v>
      </c>
      <c r="E10" s="78">
        <v>58.9382951653944</v>
      </c>
      <c r="F10" s="61">
        <v>42257.58028792912</v>
      </c>
      <c r="G10" s="78">
        <v>57.92529053680133</v>
      </c>
      <c r="H10" s="61">
        <v>19596.212132407272</v>
      </c>
      <c r="I10" s="78">
        <v>25.653070272666813</v>
      </c>
    </row>
    <row r="11" spans="1:9" s="6" customFormat="1" ht="58.5" customHeight="1">
      <c r="A11" s="22" t="s">
        <v>492</v>
      </c>
      <c r="B11" s="61">
        <v>63230</v>
      </c>
      <c r="C11" s="78">
        <v>57.18181818181818</v>
      </c>
      <c r="D11" s="61">
        <v>32226.652242328873</v>
      </c>
      <c r="E11" s="78">
        <v>58.016548463356976</v>
      </c>
      <c r="F11" s="61">
        <v>43719.968203497614</v>
      </c>
      <c r="G11" s="78">
        <v>59.04936305732484</v>
      </c>
      <c r="H11" s="61">
        <v>19882.453465346534</v>
      </c>
      <c r="I11" s="78">
        <v>25.480761602538674</v>
      </c>
    </row>
    <row r="12" spans="1:9" s="39" customFormat="1" ht="58.5" customHeight="1">
      <c r="A12" s="22" t="s">
        <v>493</v>
      </c>
      <c r="B12" s="91">
        <v>64435.90909090909</v>
      </c>
      <c r="C12" s="79">
        <v>62.666666666666664</v>
      </c>
      <c r="D12" s="65">
        <v>32952.03855140187</v>
      </c>
      <c r="E12" s="79">
        <v>58.0395809080326</v>
      </c>
      <c r="F12" s="65">
        <v>43640.88566073102</v>
      </c>
      <c r="G12" s="79">
        <v>58.71415182755389</v>
      </c>
      <c r="H12" s="65">
        <v>18826.981898780938</v>
      </c>
      <c r="I12" s="79">
        <v>25.139081027667984</v>
      </c>
    </row>
    <row r="13" spans="1:9" s="39" customFormat="1" ht="58.5" customHeight="1">
      <c r="A13" s="22" t="s">
        <v>494</v>
      </c>
      <c r="B13" s="91">
        <v>59913.75</v>
      </c>
      <c r="C13" s="79">
        <v>53.5</v>
      </c>
      <c r="D13" s="65">
        <v>33003.782161234994</v>
      </c>
      <c r="E13" s="79">
        <v>57.18181818181818</v>
      </c>
      <c r="F13" s="65">
        <v>43555.82865168539</v>
      </c>
      <c r="G13" s="79">
        <v>58.991573033707866</v>
      </c>
      <c r="H13" s="65">
        <v>18493.256465260398</v>
      </c>
      <c r="I13" s="79">
        <v>25.11869860564891</v>
      </c>
    </row>
    <row r="14" spans="1:9" s="2" customFormat="1" ht="58.5" customHeight="1">
      <c r="A14" s="22" t="s">
        <v>984</v>
      </c>
      <c r="B14" s="65">
        <v>70810</v>
      </c>
      <c r="C14" s="79">
        <v>55.42857142857143</v>
      </c>
      <c r="D14" s="65">
        <v>33210.82304526749</v>
      </c>
      <c r="E14" s="79">
        <v>57.794238683127574</v>
      </c>
      <c r="F14" s="65">
        <v>43862.48576078112</v>
      </c>
      <c r="G14" s="79">
        <v>58.263628966639544</v>
      </c>
      <c r="H14" s="65">
        <v>18378.56268578423</v>
      </c>
      <c r="I14" s="79">
        <v>25.030949466689982</v>
      </c>
    </row>
    <row r="15" spans="1:9" s="2" customFormat="1" ht="58.5" customHeight="1">
      <c r="A15" s="23" t="s">
        <v>1180</v>
      </c>
      <c r="B15" s="63">
        <v>83368.8889</v>
      </c>
      <c r="C15" s="80">
        <v>58.8333</v>
      </c>
      <c r="D15" s="63">
        <v>34476.3265</v>
      </c>
      <c r="E15" s="80">
        <v>56.7234</v>
      </c>
      <c r="F15" s="63">
        <v>44784.5406</v>
      </c>
      <c r="G15" s="80">
        <v>56.8462</v>
      </c>
      <c r="H15" s="63">
        <v>19398.1198</v>
      </c>
      <c r="I15" s="80">
        <v>25.5074</v>
      </c>
    </row>
    <row r="16" spans="1:9" ht="15.75">
      <c r="A16" s="34" t="s">
        <v>495</v>
      </c>
      <c r="B16" s="38"/>
      <c r="C16" s="38"/>
      <c r="D16" s="38"/>
      <c r="E16" s="38"/>
      <c r="F16" s="38"/>
      <c r="G16" s="38"/>
      <c r="H16" s="38"/>
      <c r="I16" s="38"/>
    </row>
    <row r="17" spans="1:9" ht="15.75">
      <c r="A17" s="38"/>
      <c r="B17" s="38"/>
      <c r="C17" s="38"/>
      <c r="D17" s="38"/>
      <c r="E17" s="38"/>
      <c r="F17" s="38"/>
      <c r="G17" s="38"/>
      <c r="H17" s="38"/>
      <c r="I17" s="38"/>
    </row>
    <row r="18" spans="1:9" ht="15.75">
      <c r="A18" s="38"/>
      <c r="B18" s="38"/>
      <c r="C18" s="38"/>
      <c r="D18" s="38"/>
      <c r="E18" s="38"/>
      <c r="F18" s="38"/>
      <c r="G18" s="38"/>
      <c r="H18" s="38"/>
      <c r="I18" s="38"/>
    </row>
    <row r="19" spans="1:9" ht="15.75">
      <c r="A19" s="38"/>
      <c r="B19" s="38"/>
      <c r="C19" s="38"/>
      <c r="D19" s="38"/>
      <c r="E19" s="38"/>
      <c r="F19" s="38"/>
      <c r="G19" s="38"/>
      <c r="H19" s="38"/>
      <c r="I19" s="38"/>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19"/>
  <sheetViews>
    <sheetView workbookViewId="0" topLeftCell="A1">
      <selection activeCell="A1" sqref="A1:I1"/>
    </sheetView>
  </sheetViews>
  <sheetFormatPr defaultColWidth="9.00390625" defaultRowHeight="15.75"/>
  <cols>
    <col min="1" max="1" width="10.125" style="32" customWidth="1"/>
    <col min="2" max="2" width="9.625" style="32" customWidth="1"/>
    <col min="3" max="9" width="9.125" style="32" customWidth="1"/>
    <col min="10" max="16384" width="9.00390625" style="32" customWidth="1"/>
  </cols>
  <sheetData>
    <row r="1" spans="1:9" s="20" customFormat="1" ht="33" customHeight="1">
      <c r="A1" s="682" t="s">
        <v>1092</v>
      </c>
      <c r="B1" s="682"/>
      <c r="C1" s="682"/>
      <c r="D1" s="682"/>
      <c r="E1" s="682"/>
      <c r="F1" s="682"/>
      <c r="G1" s="682"/>
      <c r="H1" s="682"/>
      <c r="I1" s="682"/>
    </row>
    <row r="2" spans="1:9" s="20" customFormat="1" ht="24.75" customHeight="1">
      <c r="A2" s="681" t="s">
        <v>1093</v>
      </c>
      <c r="B2" s="681"/>
      <c r="C2" s="681"/>
      <c r="D2" s="681"/>
      <c r="E2" s="681"/>
      <c r="F2" s="681"/>
      <c r="G2" s="681"/>
      <c r="H2" s="681"/>
      <c r="I2" s="681"/>
    </row>
    <row r="3" spans="1:9" s="1" customFormat="1" ht="33" customHeight="1">
      <c r="A3" s="654" t="s">
        <v>1101</v>
      </c>
      <c r="B3" s="654"/>
      <c r="C3" s="654"/>
      <c r="D3" s="654"/>
      <c r="E3" s="654"/>
      <c r="F3" s="654"/>
      <c r="G3" s="654"/>
      <c r="H3" s="680" t="s">
        <v>1078</v>
      </c>
      <c r="I3" s="680"/>
    </row>
    <row r="4" spans="1:9" s="2" customFormat="1" ht="34.5" customHeight="1">
      <c r="A4" s="643" t="s">
        <v>612</v>
      </c>
      <c r="B4" s="618" t="s">
        <v>613</v>
      </c>
      <c r="C4" s="609"/>
      <c r="D4" s="618" t="s">
        <v>614</v>
      </c>
      <c r="E4" s="609"/>
      <c r="F4" s="618" t="s">
        <v>615</v>
      </c>
      <c r="G4" s="609"/>
      <c r="H4" s="618" t="s">
        <v>616</v>
      </c>
      <c r="I4" s="609"/>
    </row>
    <row r="5" spans="1:9" s="2" customFormat="1" ht="34.5" customHeight="1">
      <c r="A5" s="643"/>
      <c r="B5" s="5" t="s">
        <v>617</v>
      </c>
      <c r="C5" s="7" t="s">
        <v>618</v>
      </c>
      <c r="D5" s="5" t="s">
        <v>617</v>
      </c>
      <c r="E5" s="7" t="s">
        <v>618</v>
      </c>
      <c r="F5" s="5" t="s">
        <v>617</v>
      </c>
      <c r="G5" s="7" t="s">
        <v>618</v>
      </c>
      <c r="H5" s="5" t="s">
        <v>617</v>
      </c>
      <c r="I5" s="12" t="s">
        <v>618</v>
      </c>
    </row>
    <row r="6" spans="1:9" s="3" customFormat="1" ht="59.25" customHeight="1">
      <c r="A6" s="22" t="s">
        <v>619</v>
      </c>
      <c r="B6" s="81">
        <v>103272.5</v>
      </c>
      <c r="C6" s="78">
        <v>62</v>
      </c>
      <c r="D6" s="81">
        <v>29345.786199095022</v>
      </c>
      <c r="E6" s="82">
        <v>60.792869269949065</v>
      </c>
      <c r="F6" s="81">
        <v>36559.61538461538</v>
      </c>
      <c r="G6" s="83">
        <v>56.89010989010989</v>
      </c>
      <c r="H6" s="81">
        <v>0</v>
      </c>
      <c r="I6" s="81">
        <v>0</v>
      </c>
    </row>
    <row r="7" spans="1:9" s="3" customFormat="1" ht="59.25" customHeight="1">
      <c r="A7" s="22" t="s">
        <v>651</v>
      </c>
      <c r="B7" s="81">
        <v>72742.41935483871</v>
      </c>
      <c r="C7" s="78">
        <v>66.03225806451613</v>
      </c>
      <c r="D7" s="81">
        <v>29644.018807665012</v>
      </c>
      <c r="E7" s="82">
        <v>60.30482611781405</v>
      </c>
      <c r="F7" s="81">
        <v>39765.23767214571</v>
      </c>
      <c r="G7" s="82">
        <v>57.78498445135495</v>
      </c>
      <c r="H7" s="81">
        <v>36276.64933135216</v>
      </c>
      <c r="I7" s="82">
        <v>42.536404160475485</v>
      </c>
    </row>
    <row r="8" spans="1:9" s="3" customFormat="1" ht="59.25" customHeight="1">
      <c r="A8" s="22" t="s">
        <v>652</v>
      </c>
      <c r="B8" s="81">
        <v>72688.57142857143</v>
      </c>
      <c r="C8" s="78">
        <v>61.285714285714285</v>
      </c>
      <c r="D8" s="81">
        <v>32198.218440327444</v>
      </c>
      <c r="E8" s="82">
        <v>60.41706161137441</v>
      </c>
      <c r="F8" s="81">
        <v>41220.977148703954</v>
      </c>
      <c r="G8" s="82">
        <v>56.6643929058663</v>
      </c>
      <c r="H8" s="81">
        <v>38609.67011995638</v>
      </c>
      <c r="I8" s="84">
        <v>44.082191780821915</v>
      </c>
    </row>
    <row r="9" spans="1:9" s="3" customFormat="1" ht="59.25" customHeight="1">
      <c r="A9" s="22" t="s">
        <v>653</v>
      </c>
      <c r="B9" s="81">
        <v>74815.90909090909</v>
      </c>
      <c r="C9" s="78">
        <v>61.54545454545455</v>
      </c>
      <c r="D9" s="81">
        <v>31958.038200642626</v>
      </c>
      <c r="E9" s="82">
        <v>58.45733666547662</v>
      </c>
      <c r="F9" s="81">
        <v>42452.45100174216</v>
      </c>
      <c r="G9" s="82">
        <v>55.88109756097561</v>
      </c>
      <c r="H9" s="81">
        <v>39853.90625</v>
      </c>
      <c r="I9" s="84">
        <v>43.94292702812882</v>
      </c>
    </row>
    <row r="10" spans="1:9" s="3" customFormat="1" ht="59.25" customHeight="1">
      <c r="A10" s="27" t="s">
        <v>962</v>
      </c>
      <c r="B10" s="81">
        <v>81556.98113207547</v>
      </c>
      <c r="C10" s="78">
        <v>58.75471698113208</v>
      </c>
      <c r="D10" s="81">
        <v>32457.391151066455</v>
      </c>
      <c r="E10" s="84">
        <v>58.1621716904636</v>
      </c>
      <c r="F10" s="81">
        <v>42528.598956019545</v>
      </c>
      <c r="G10" s="82">
        <v>55.64160373167481</v>
      </c>
      <c r="H10" s="81">
        <v>39363.269190545914</v>
      </c>
      <c r="I10" s="85">
        <v>43.47850702453344</v>
      </c>
    </row>
    <row r="11" spans="1:9" s="6" customFormat="1" ht="59.25" customHeight="1">
      <c r="A11" s="22" t="s">
        <v>654</v>
      </c>
      <c r="B11" s="81">
        <v>76495</v>
      </c>
      <c r="C11" s="78">
        <v>60.25</v>
      </c>
      <c r="D11" s="81">
        <v>32121.578133058276</v>
      </c>
      <c r="E11" s="82">
        <v>56.43149389719787</v>
      </c>
      <c r="F11" s="81">
        <v>43844.809782608696</v>
      </c>
      <c r="G11" s="84">
        <v>55.531075808249724</v>
      </c>
      <c r="H11" s="81">
        <v>40263.07864164432</v>
      </c>
      <c r="I11" s="82">
        <v>43.37421944692239</v>
      </c>
    </row>
    <row r="12" spans="1:9" s="39" customFormat="1" ht="59.25" customHeight="1">
      <c r="A12" s="22" t="s">
        <v>655</v>
      </c>
      <c r="B12" s="88">
        <v>81801</v>
      </c>
      <c r="C12" s="79">
        <v>63</v>
      </c>
      <c r="D12" s="89">
        <v>34118.006805157594</v>
      </c>
      <c r="E12" s="84">
        <v>56.377662430642566</v>
      </c>
      <c r="F12" s="89">
        <v>43786.185866983375</v>
      </c>
      <c r="G12" s="84">
        <v>54.88574821852732</v>
      </c>
      <c r="H12" s="89">
        <v>40042.33299337073</v>
      </c>
      <c r="I12" s="84">
        <v>43.45784363822177</v>
      </c>
    </row>
    <row r="13" spans="1:9" s="39" customFormat="1" ht="59.25" customHeight="1">
      <c r="A13" s="22" t="s">
        <v>830</v>
      </c>
      <c r="B13" s="88">
        <v>74836.875</v>
      </c>
      <c r="C13" s="79">
        <v>61.5</v>
      </c>
      <c r="D13" s="89">
        <v>34934.51031310284</v>
      </c>
      <c r="E13" s="84">
        <v>55.74358213384775</v>
      </c>
      <c r="F13" s="89">
        <v>43801.41555582732</v>
      </c>
      <c r="G13" s="84">
        <v>54.62651339121928</v>
      </c>
      <c r="H13" s="89">
        <v>40020.66046966732</v>
      </c>
      <c r="I13" s="84">
        <v>43.58268101761252</v>
      </c>
    </row>
    <row r="14" spans="1:9" s="2" customFormat="1" ht="59.25" customHeight="1">
      <c r="A14" s="22" t="s">
        <v>983</v>
      </c>
      <c r="B14" s="89">
        <v>76495</v>
      </c>
      <c r="C14" s="79">
        <v>60.416666666666664</v>
      </c>
      <c r="D14" s="89">
        <v>35710.86731678487</v>
      </c>
      <c r="E14" s="84">
        <v>55.71291371158392</v>
      </c>
      <c r="F14" s="89">
        <v>43952.47680890538</v>
      </c>
      <c r="G14" s="84">
        <v>54.07132549989693</v>
      </c>
      <c r="H14" s="89">
        <v>39293.749076127126</v>
      </c>
      <c r="I14" s="84">
        <v>43.019955654102</v>
      </c>
    </row>
    <row r="15" spans="1:9" s="2" customFormat="1" ht="59.25" customHeight="1">
      <c r="A15" s="23" t="s">
        <v>1180</v>
      </c>
      <c r="B15" s="86">
        <v>89063.3333</v>
      </c>
      <c r="C15" s="80">
        <v>63.75</v>
      </c>
      <c r="D15" s="86">
        <v>36916.9405</v>
      </c>
      <c r="E15" s="87">
        <v>55.3308</v>
      </c>
      <c r="F15" s="86">
        <v>45181.9421</v>
      </c>
      <c r="G15" s="87">
        <v>53.8718</v>
      </c>
      <c r="H15" s="86">
        <v>39990.7184</v>
      </c>
      <c r="I15" s="87">
        <v>42.6944</v>
      </c>
    </row>
    <row r="16" spans="1:9" ht="15.75">
      <c r="A16" s="34" t="s">
        <v>1075</v>
      </c>
      <c r="B16" s="38"/>
      <c r="C16" s="38"/>
      <c r="D16" s="38"/>
      <c r="E16" s="38"/>
      <c r="F16" s="38"/>
      <c r="G16" s="38"/>
      <c r="H16" s="38"/>
      <c r="I16" s="38"/>
    </row>
    <row r="17" spans="1:9" ht="15.75">
      <c r="A17" s="38"/>
      <c r="B17" s="38"/>
      <c r="C17" s="38"/>
      <c r="D17" s="38"/>
      <c r="E17" s="38"/>
      <c r="F17" s="38"/>
      <c r="G17" s="38"/>
      <c r="H17" s="38"/>
      <c r="I17" s="38"/>
    </row>
    <row r="18" spans="1:9" ht="15.75">
      <c r="A18" s="38"/>
      <c r="B18" s="38"/>
      <c r="C18" s="38"/>
      <c r="D18" s="38"/>
      <c r="E18" s="38"/>
      <c r="F18" s="38"/>
      <c r="G18" s="38"/>
      <c r="H18" s="38"/>
      <c r="I18" s="38"/>
    </row>
    <row r="19" spans="1:9" ht="15.75">
      <c r="A19" s="38"/>
      <c r="B19" s="38"/>
      <c r="C19" s="38"/>
      <c r="D19" s="38"/>
      <c r="E19" s="38"/>
      <c r="F19" s="38"/>
      <c r="G19" s="38"/>
      <c r="H19" s="38"/>
      <c r="I19" s="38"/>
    </row>
  </sheetData>
  <mergeCells count="9">
    <mergeCell ref="A1:I1"/>
    <mergeCell ref="A4:A5"/>
    <mergeCell ref="B4:C4"/>
    <mergeCell ref="D4:E4"/>
    <mergeCell ref="F4:G4"/>
    <mergeCell ref="H4:I4"/>
    <mergeCell ref="H3:I3"/>
    <mergeCell ref="A3:G3"/>
    <mergeCell ref="A2:I2"/>
  </mergeCells>
  <printOptions horizontalCentered="1"/>
  <pageMargins left="0.6299212598425197" right="0" top="0.5905511811023623"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A1" sqref="A1:G1"/>
    </sheetView>
  </sheetViews>
  <sheetFormatPr defaultColWidth="9.00390625" defaultRowHeight="74.25" customHeight="1"/>
  <cols>
    <col min="1" max="1" width="8.625" style="4" customWidth="1"/>
    <col min="2" max="3" width="11.125" style="2" customWidth="1"/>
    <col min="4" max="4" width="14.875" style="2" customWidth="1"/>
    <col min="5" max="5" width="12.75390625" style="2" customWidth="1"/>
    <col min="6" max="6" width="16.625" style="2" customWidth="1"/>
    <col min="7" max="7" width="11.125" style="2" customWidth="1"/>
    <col min="8" max="16384" width="8.25390625" style="2" customWidth="1"/>
  </cols>
  <sheetData>
    <row r="1" spans="1:7" ht="33" customHeight="1">
      <c r="A1" s="648" t="s">
        <v>464</v>
      </c>
      <c r="B1" s="648"/>
      <c r="C1" s="648"/>
      <c r="D1" s="648"/>
      <c r="E1" s="648"/>
      <c r="F1" s="648"/>
      <c r="G1" s="648"/>
    </row>
    <row r="2" spans="1:7" s="1" customFormat="1" ht="33" customHeight="1">
      <c r="A2" s="654" t="s">
        <v>1182</v>
      </c>
      <c r="B2" s="654"/>
      <c r="C2" s="654"/>
      <c r="D2" s="654"/>
      <c r="E2" s="654"/>
      <c r="F2" s="654"/>
      <c r="G2" s="31" t="s">
        <v>498</v>
      </c>
    </row>
    <row r="3" spans="1:8" s="1" customFormat="1" ht="39" customHeight="1">
      <c r="A3" s="643" t="s">
        <v>571</v>
      </c>
      <c r="B3" s="642" t="s">
        <v>606</v>
      </c>
      <c r="C3" s="644" t="s">
        <v>789</v>
      </c>
      <c r="D3" s="644"/>
      <c r="E3" s="644"/>
      <c r="F3" s="644"/>
      <c r="G3" s="641" t="s">
        <v>662</v>
      </c>
      <c r="H3" s="14"/>
    </row>
    <row r="4" spans="1:8" s="1" customFormat="1" ht="39" customHeight="1">
      <c r="A4" s="643"/>
      <c r="B4" s="642"/>
      <c r="C4" s="15" t="s">
        <v>607</v>
      </c>
      <c r="D4" s="7" t="s">
        <v>568</v>
      </c>
      <c r="E4" s="7" t="s">
        <v>590</v>
      </c>
      <c r="F4" s="7" t="s">
        <v>790</v>
      </c>
      <c r="G4" s="641"/>
      <c r="H4" s="14"/>
    </row>
    <row r="5" spans="1:7" s="3" customFormat="1" ht="54" customHeight="1">
      <c r="A5" s="9" t="s">
        <v>764</v>
      </c>
      <c r="B5" s="55">
        <v>241080</v>
      </c>
      <c r="C5" s="55">
        <v>234530</v>
      </c>
      <c r="D5" s="55">
        <v>105012</v>
      </c>
      <c r="E5" s="55">
        <v>114593</v>
      </c>
      <c r="F5" s="55">
        <v>14925</v>
      </c>
      <c r="G5" s="55">
        <v>6550</v>
      </c>
    </row>
    <row r="6" spans="1:7" s="3" customFormat="1" ht="54" customHeight="1">
      <c r="A6" s="11" t="s">
        <v>582</v>
      </c>
      <c r="B6" s="55">
        <v>3204</v>
      </c>
      <c r="C6" s="55">
        <v>2871</v>
      </c>
      <c r="D6" s="55">
        <v>1004</v>
      </c>
      <c r="E6" s="55">
        <v>1486</v>
      </c>
      <c r="F6" s="55">
        <v>381</v>
      </c>
      <c r="G6" s="55">
        <v>333</v>
      </c>
    </row>
    <row r="7" spans="1:7" s="3" customFormat="1" ht="54" customHeight="1">
      <c r="A7" s="11" t="s">
        <v>583</v>
      </c>
      <c r="B7" s="55">
        <v>15586</v>
      </c>
      <c r="C7" s="55">
        <v>14186</v>
      </c>
      <c r="D7" s="55">
        <v>8413</v>
      </c>
      <c r="E7" s="55">
        <v>4496</v>
      </c>
      <c r="F7" s="55">
        <v>1277</v>
      </c>
      <c r="G7" s="55">
        <v>1400</v>
      </c>
    </row>
    <row r="8" spans="1:7" s="3" customFormat="1" ht="54" customHeight="1">
      <c r="A8" s="11" t="s">
        <v>584</v>
      </c>
      <c r="B8" s="55">
        <v>19189</v>
      </c>
      <c r="C8" s="55">
        <v>18843</v>
      </c>
      <c r="D8" s="55">
        <v>11758</v>
      </c>
      <c r="E8" s="55">
        <v>5743</v>
      </c>
      <c r="F8" s="55">
        <v>1342</v>
      </c>
      <c r="G8" s="55">
        <v>346</v>
      </c>
    </row>
    <row r="9" spans="1:7" s="3" customFormat="1" ht="54" customHeight="1">
      <c r="A9" s="11" t="s">
        <v>585</v>
      </c>
      <c r="B9" s="55">
        <v>22555</v>
      </c>
      <c r="C9" s="55">
        <v>21596</v>
      </c>
      <c r="D9" s="55">
        <v>11732</v>
      </c>
      <c r="E9" s="55">
        <v>8339</v>
      </c>
      <c r="F9" s="55">
        <v>1525</v>
      </c>
      <c r="G9" s="55">
        <v>959</v>
      </c>
    </row>
    <row r="10" spans="1:7" s="3" customFormat="1" ht="54" customHeight="1">
      <c r="A10" s="26" t="s">
        <v>586</v>
      </c>
      <c r="B10" s="55">
        <v>37025</v>
      </c>
      <c r="C10" s="55">
        <v>36440</v>
      </c>
      <c r="D10" s="55">
        <v>16942</v>
      </c>
      <c r="E10" s="55">
        <v>16455</v>
      </c>
      <c r="F10" s="55">
        <v>3043</v>
      </c>
      <c r="G10" s="55">
        <v>585</v>
      </c>
    </row>
    <row r="11" spans="1:7" s="3" customFormat="1" ht="54" customHeight="1">
      <c r="A11" s="11" t="s">
        <v>587</v>
      </c>
      <c r="B11" s="55">
        <v>27370</v>
      </c>
      <c r="C11" s="55">
        <v>25350</v>
      </c>
      <c r="D11" s="55">
        <v>10099</v>
      </c>
      <c r="E11" s="55">
        <v>13292</v>
      </c>
      <c r="F11" s="55">
        <v>1959</v>
      </c>
      <c r="G11" s="55">
        <v>2020</v>
      </c>
    </row>
    <row r="12" spans="1:7" s="6" customFormat="1" ht="54" customHeight="1">
      <c r="A12" s="11" t="s">
        <v>588</v>
      </c>
      <c r="B12" s="56">
        <v>26200</v>
      </c>
      <c r="C12" s="56">
        <v>26019</v>
      </c>
      <c r="D12" s="56">
        <v>10031</v>
      </c>
      <c r="E12" s="56">
        <v>14217</v>
      </c>
      <c r="F12" s="56">
        <v>1771</v>
      </c>
      <c r="G12" s="56">
        <v>181</v>
      </c>
    </row>
    <row r="13" spans="1:7" s="6" customFormat="1" ht="54" customHeight="1">
      <c r="A13" s="11" t="s">
        <v>530</v>
      </c>
      <c r="B13" s="56">
        <v>26899</v>
      </c>
      <c r="C13" s="56">
        <v>26662</v>
      </c>
      <c r="D13" s="56">
        <v>9694</v>
      </c>
      <c r="E13" s="56">
        <v>15705</v>
      </c>
      <c r="F13" s="56">
        <v>1263</v>
      </c>
      <c r="G13" s="56">
        <v>237</v>
      </c>
    </row>
    <row r="14" spans="1:7" s="6" customFormat="1" ht="54" customHeight="1">
      <c r="A14" s="11" t="s">
        <v>984</v>
      </c>
      <c r="B14" s="56">
        <v>32631</v>
      </c>
      <c r="C14" s="56">
        <v>32362</v>
      </c>
      <c r="D14" s="56">
        <v>13174</v>
      </c>
      <c r="E14" s="56">
        <v>17723</v>
      </c>
      <c r="F14" s="56">
        <v>1465</v>
      </c>
      <c r="G14" s="56">
        <v>269</v>
      </c>
    </row>
    <row r="15" spans="1:7" s="6" customFormat="1" ht="54" customHeight="1">
      <c r="A15" s="11" t="s">
        <v>1180</v>
      </c>
      <c r="B15" s="55">
        <v>30421</v>
      </c>
      <c r="C15" s="55">
        <v>30201</v>
      </c>
      <c r="D15" s="56">
        <v>12165</v>
      </c>
      <c r="E15" s="56">
        <v>17137</v>
      </c>
      <c r="F15" s="56">
        <v>899</v>
      </c>
      <c r="G15" s="56">
        <v>220</v>
      </c>
    </row>
    <row r="16" spans="1:7" s="3" customFormat="1" ht="21" customHeight="1">
      <c r="A16" s="43" t="s">
        <v>1047</v>
      </c>
      <c r="B16" s="43"/>
      <c r="C16" s="43"/>
      <c r="D16" s="43"/>
      <c r="E16" s="43"/>
      <c r="F16" s="43"/>
      <c r="G16" s="43"/>
    </row>
    <row r="17" spans="1:7" ht="19.5" customHeight="1">
      <c r="A17" s="34"/>
      <c r="B17" s="33"/>
      <c r="C17" s="33"/>
      <c r="D17" s="33"/>
      <c r="E17" s="33"/>
      <c r="F17" s="33"/>
      <c r="G17" s="33"/>
    </row>
  </sheetData>
  <mergeCells count="6">
    <mergeCell ref="A1:G1"/>
    <mergeCell ref="G3:G4"/>
    <mergeCell ref="A2:F2"/>
    <mergeCell ref="B3:B4"/>
    <mergeCell ref="A3:A4"/>
    <mergeCell ref="C3:F3"/>
  </mergeCells>
  <printOptions/>
  <pageMargins left="0.6299212598425197" right="0" top="0.5905511811023623"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21"/>
  <sheetViews>
    <sheetView workbookViewId="0" topLeftCell="A1">
      <selection activeCell="F15" sqref="F15"/>
    </sheetView>
  </sheetViews>
  <sheetFormatPr defaultColWidth="9.00390625" defaultRowHeight="74.25" customHeight="1"/>
  <cols>
    <col min="1" max="1" width="8.875" style="16" customWidth="1"/>
    <col min="2" max="2" width="10.875" style="2" customWidth="1"/>
    <col min="3" max="3" width="12.375" style="2" customWidth="1"/>
    <col min="4" max="4" width="14.375" style="2" customWidth="1"/>
    <col min="5" max="5" width="12.625" style="2" customWidth="1"/>
    <col min="6" max="6" width="16.875" style="2" customWidth="1"/>
    <col min="7" max="7" width="10.375" style="2" customWidth="1"/>
    <col min="8" max="16384" width="8.25390625" style="2" customWidth="1"/>
  </cols>
  <sheetData>
    <row r="1" spans="1:7" ht="30.75" customHeight="1">
      <c r="A1" s="652" t="s">
        <v>1094</v>
      </c>
      <c r="B1" s="652"/>
      <c r="C1" s="652"/>
      <c r="D1" s="652"/>
      <c r="E1" s="652"/>
      <c r="F1" s="652"/>
      <c r="G1" s="652"/>
    </row>
    <row r="2" spans="1:9" s="20" customFormat="1" ht="24.75" customHeight="1">
      <c r="A2" s="681" t="s">
        <v>1095</v>
      </c>
      <c r="B2" s="681"/>
      <c r="C2" s="681"/>
      <c r="D2" s="681"/>
      <c r="E2" s="681"/>
      <c r="F2" s="681"/>
      <c r="G2" s="681"/>
      <c r="H2" s="681"/>
      <c r="I2" s="681"/>
    </row>
    <row r="3" spans="1:7" s="1" customFormat="1" ht="30.75" customHeight="1">
      <c r="A3" s="654" t="s">
        <v>1102</v>
      </c>
      <c r="B3" s="654"/>
      <c r="C3" s="654"/>
      <c r="D3" s="654"/>
      <c r="E3" s="654"/>
      <c r="F3" s="654"/>
      <c r="G3" s="31" t="s">
        <v>1082</v>
      </c>
    </row>
    <row r="4" spans="1:8" s="1" customFormat="1" ht="33.75" customHeight="1">
      <c r="A4" s="638" t="s">
        <v>571</v>
      </c>
      <c r="B4" s="657" t="s">
        <v>963</v>
      </c>
      <c r="C4" s="658" t="s">
        <v>964</v>
      </c>
      <c r="D4" s="658"/>
      <c r="E4" s="658"/>
      <c r="F4" s="658"/>
      <c r="G4" s="659" t="s">
        <v>965</v>
      </c>
      <c r="H4" s="14"/>
    </row>
    <row r="5" spans="1:8" s="1" customFormat="1" ht="33.75" customHeight="1">
      <c r="A5" s="638"/>
      <c r="B5" s="657"/>
      <c r="C5" s="45" t="s">
        <v>966</v>
      </c>
      <c r="D5" s="44" t="s">
        <v>967</v>
      </c>
      <c r="E5" s="44" t="s">
        <v>968</v>
      </c>
      <c r="F5" s="44" t="s">
        <v>969</v>
      </c>
      <c r="G5" s="659"/>
      <c r="H5" s="14"/>
    </row>
    <row r="6" spans="1:7" s="3" customFormat="1" ht="49.5" customHeight="1">
      <c r="A6" s="24" t="s">
        <v>563</v>
      </c>
      <c r="B6" s="75">
        <v>59.12835727670206</v>
      </c>
      <c r="C6" s="75">
        <v>60.91042174973858</v>
      </c>
      <c r="D6" s="75">
        <v>61.47357926221336</v>
      </c>
      <c r="E6" s="75">
        <v>60.09225589225589</v>
      </c>
      <c r="F6" s="75">
        <v>62.61679790026247</v>
      </c>
      <c r="G6" s="75">
        <v>43.77477477477478</v>
      </c>
    </row>
    <row r="7" spans="1:7" s="3" customFormat="1" ht="49.5" customHeight="1">
      <c r="A7" s="22" t="s">
        <v>564</v>
      </c>
      <c r="B7" s="75">
        <v>44.613497720413534</v>
      </c>
      <c r="C7" s="75">
        <v>44.824985891647856</v>
      </c>
      <c r="D7" s="75">
        <v>36.2686496133254</v>
      </c>
      <c r="E7" s="75">
        <v>55.9739652870494</v>
      </c>
      <c r="F7" s="75">
        <v>61.90602975724354</v>
      </c>
      <c r="G7" s="75">
        <v>42.46743020758769</v>
      </c>
    </row>
    <row r="8" spans="1:7" s="3" customFormat="1" ht="49.5" customHeight="1">
      <c r="A8" s="22" t="s">
        <v>561</v>
      </c>
      <c r="B8" s="75">
        <v>41.043292301272686</v>
      </c>
      <c r="C8" s="75">
        <v>41.024539225580284</v>
      </c>
      <c r="D8" s="75">
        <v>32.79834795197139</v>
      </c>
      <c r="E8" s="75">
        <v>53.299024730059216</v>
      </c>
      <c r="F8" s="75">
        <v>60.488077496274215</v>
      </c>
      <c r="G8" s="75">
        <v>42.06666666666667</v>
      </c>
    </row>
    <row r="9" spans="1:7" s="3" customFormat="1" ht="49.5" customHeight="1">
      <c r="A9" s="22" t="s">
        <v>562</v>
      </c>
      <c r="B9" s="75">
        <v>42.194226420114404</v>
      </c>
      <c r="C9" s="75">
        <v>42.1476935902186</v>
      </c>
      <c r="D9" s="75">
        <v>32.45743773456158</v>
      </c>
      <c r="E9" s="75">
        <v>52.51570366818509</v>
      </c>
      <c r="F9" s="75">
        <v>59.91874180865007</v>
      </c>
      <c r="G9" s="75">
        <v>43.24191866527633</v>
      </c>
    </row>
    <row r="10" spans="1:7" s="3" customFormat="1" ht="49.5" customHeight="1">
      <c r="A10" s="25" t="s">
        <v>816</v>
      </c>
      <c r="B10" s="75">
        <v>43.54742357135141</v>
      </c>
      <c r="C10" s="75">
        <v>43.57035451651849</v>
      </c>
      <c r="D10" s="75">
        <v>32.24722615675165</v>
      </c>
      <c r="E10" s="75">
        <v>52.301026918636445</v>
      </c>
      <c r="F10" s="75">
        <v>59.402891883010184</v>
      </c>
      <c r="G10" s="75">
        <v>42.11643835616438</v>
      </c>
    </row>
    <row r="11" spans="1:7" s="3" customFormat="1" ht="49.5" customHeight="1">
      <c r="A11" s="22" t="s">
        <v>565</v>
      </c>
      <c r="B11" s="75">
        <v>45.86259541984733</v>
      </c>
      <c r="C11" s="75">
        <v>45.996529557913</v>
      </c>
      <c r="D11" s="75">
        <v>33.7934374382289</v>
      </c>
      <c r="E11" s="75">
        <v>53.358783224154806</v>
      </c>
      <c r="F11" s="75">
        <v>59.11848825331971</v>
      </c>
      <c r="G11" s="75">
        <v>44.182987141444116</v>
      </c>
    </row>
    <row r="12" spans="1:7" s="39" customFormat="1" ht="49.5" customHeight="1">
      <c r="A12" s="22" t="s">
        <v>572</v>
      </c>
      <c r="B12" s="76">
        <v>45.356297709923666</v>
      </c>
      <c r="C12" s="76">
        <v>45.361966255428726</v>
      </c>
      <c r="D12" s="76">
        <v>31.561559166583592</v>
      </c>
      <c r="E12" s="76">
        <v>53.4043047056341</v>
      </c>
      <c r="F12" s="76">
        <v>58.966685488424616</v>
      </c>
      <c r="G12" s="76">
        <v>44.5414364640884</v>
      </c>
    </row>
    <row r="13" spans="1:7" s="39" customFormat="1" ht="49.5" customHeight="1">
      <c r="A13" s="22" t="s">
        <v>830</v>
      </c>
      <c r="B13" s="76">
        <v>44.952674820625305</v>
      </c>
      <c r="C13" s="76">
        <v>44.949741204710826</v>
      </c>
      <c r="D13" s="76">
        <v>29.55828347431401</v>
      </c>
      <c r="E13" s="76">
        <v>53.31887933779051</v>
      </c>
      <c r="F13" s="76">
        <v>59.01741884402217</v>
      </c>
      <c r="G13" s="76">
        <v>45.28270042194093</v>
      </c>
    </row>
    <row r="14" spans="1:7" ht="49.5" customHeight="1">
      <c r="A14" s="22" t="s">
        <v>983</v>
      </c>
      <c r="B14" s="76">
        <v>43.44151267199902</v>
      </c>
      <c r="C14" s="76">
        <v>43.44490451764415</v>
      </c>
      <c r="D14" s="76">
        <v>29.388340671018675</v>
      </c>
      <c r="E14" s="76">
        <v>52.65762004175365</v>
      </c>
      <c r="F14" s="76">
        <v>58.396587030716724</v>
      </c>
      <c r="G14" s="76">
        <v>43.03345724907063</v>
      </c>
    </row>
    <row r="15" spans="1:7" ht="49.5" customHeight="1">
      <c r="A15" s="23" t="s">
        <v>1180</v>
      </c>
      <c r="B15" s="77">
        <v>42.4187</v>
      </c>
      <c r="C15" s="77">
        <v>42.4226</v>
      </c>
      <c r="D15" s="77">
        <v>27.894</v>
      </c>
      <c r="E15" s="77">
        <v>51.8832</v>
      </c>
      <c r="F15" s="77">
        <v>58.6785</v>
      </c>
      <c r="G15" s="77">
        <v>41.8818</v>
      </c>
    </row>
    <row r="16" spans="1:7" ht="16.5" customHeight="1">
      <c r="A16" s="34" t="s">
        <v>659</v>
      </c>
      <c r="B16" s="34"/>
      <c r="C16" s="34"/>
      <c r="D16" s="34"/>
      <c r="E16" s="34"/>
      <c r="F16" s="34"/>
      <c r="G16" s="34"/>
    </row>
    <row r="17" ht="16.5" customHeight="1">
      <c r="A17" s="34" t="s">
        <v>1175</v>
      </c>
    </row>
    <row r="18" ht="16.5" customHeight="1">
      <c r="A18" s="34" t="s">
        <v>1176</v>
      </c>
    </row>
    <row r="19" ht="16.5" customHeight="1">
      <c r="A19" s="34" t="s">
        <v>1177</v>
      </c>
    </row>
    <row r="20" ht="16.5" customHeight="1">
      <c r="A20" s="34" t="s">
        <v>1178</v>
      </c>
    </row>
    <row r="21" ht="16.5" customHeight="1">
      <c r="A21" s="34" t="s">
        <v>1179</v>
      </c>
    </row>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sheetData>
  <mergeCells count="7">
    <mergeCell ref="A1:G1"/>
    <mergeCell ref="A4:A5"/>
    <mergeCell ref="B4:B5"/>
    <mergeCell ref="C4:F4"/>
    <mergeCell ref="G4:G5"/>
    <mergeCell ref="A3:F3"/>
    <mergeCell ref="A2:I2"/>
  </mergeCells>
  <printOptions/>
  <pageMargins left="0.6299212598425197" right="0" top="0.5905511811023623" bottom="0.7874015748031497" header="0"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Q17"/>
  <sheetViews>
    <sheetView workbookViewId="0" topLeftCell="A1">
      <selection activeCell="A1" sqref="A1:E1"/>
    </sheetView>
  </sheetViews>
  <sheetFormatPr defaultColWidth="9.00390625" defaultRowHeight="74.25" customHeight="1"/>
  <cols>
    <col min="1" max="1" width="14.625" style="16" customWidth="1"/>
    <col min="2" max="5" width="16.625" style="2" customWidth="1"/>
    <col min="6" max="16384" width="8.25390625" style="2" customWidth="1"/>
  </cols>
  <sheetData>
    <row r="1" spans="1:5" ht="33" customHeight="1">
      <c r="A1" s="648" t="s">
        <v>931</v>
      </c>
      <c r="B1" s="648"/>
      <c r="C1" s="648"/>
      <c r="D1" s="648"/>
      <c r="E1" s="648"/>
    </row>
    <row r="2" spans="1:5" s="1" customFormat="1" ht="33" customHeight="1">
      <c r="A2" s="654" t="s">
        <v>986</v>
      </c>
      <c r="B2" s="673"/>
      <c r="C2" s="673"/>
      <c r="D2" s="673"/>
      <c r="E2" s="31" t="s">
        <v>1082</v>
      </c>
    </row>
    <row r="3" spans="1:6" s="1" customFormat="1" ht="36" customHeight="1">
      <c r="A3" s="643" t="s">
        <v>467</v>
      </c>
      <c r="B3" s="603" t="s">
        <v>808</v>
      </c>
      <c r="C3" s="618" t="s">
        <v>479</v>
      </c>
      <c r="D3" s="609"/>
      <c r="E3" s="609"/>
      <c r="F3" s="14"/>
    </row>
    <row r="4" spans="1:6" s="1" customFormat="1" ht="36" customHeight="1">
      <c r="A4" s="643"/>
      <c r="B4" s="608"/>
      <c r="C4" s="15" t="s">
        <v>468</v>
      </c>
      <c r="D4" s="7" t="s">
        <v>469</v>
      </c>
      <c r="E4" s="12" t="s">
        <v>480</v>
      </c>
      <c r="F4" s="14"/>
    </row>
    <row r="5" spans="1:5" s="3" customFormat="1" ht="59.25" customHeight="1">
      <c r="A5" s="9" t="s">
        <v>470</v>
      </c>
      <c r="B5" s="75">
        <v>62</v>
      </c>
      <c r="C5" s="75">
        <v>0</v>
      </c>
      <c r="D5" s="75">
        <v>62</v>
      </c>
      <c r="E5" s="75">
        <v>0</v>
      </c>
    </row>
    <row r="6" spans="1:5" s="3" customFormat="1" ht="59.25" customHeight="1">
      <c r="A6" s="11" t="s">
        <v>471</v>
      </c>
      <c r="B6" s="75">
        <v>66.47368421052632</v>
      </c>
      <c r="C6" s="75">
        <v>68.42857142857143</v>
      </c>
      <c r="D6" s="75">
        <v>62.30769230769231</v>
      </c>
      <c r="E6" s="75">
        <v>68.72222222222223</v>
      </c>
    </row>
    <row r="7" spans="1:5" s="3" customFormat="1" ht="59.25" customHeight="1">
      <c r="A7" s="11" t="s">
        <v>472</v>
      </c>
      <c r="B7" s="75">
        <v>63.54545454545455</v>
      </c>
      <c r="C7" s="75">
        <v>67.5</v>
      </c>
      <c r="D7" s="75">
        <v>61.4</v>
      </c>
      <c r="E7" s="75">
        <v>61</v>
      </c>
    </row>
    <row r="8" spans="1:5" s="3" customFormat="1" ht="59.25" customHeight="1">
      <c r="A8" s="11" t="s">
        <v>473</v>
      </c>
      <c r="B8" s="75">
        <v>63.44827586206897</v>
      </c>
      <c r="C8" s="75">
        <v>66.44444444444444</v>
      </c>
      <c r="D8" s="75">
        <v>59.61538461538461</v>
      </c>
      <c r="E8" s="75">
        <v>66.71428571428571</v>
      </c>
    </row>
    <row r="9" spans="1:5" s="3" customFormat="1" ht="59.25" customHeight="1">
      <c r="A9" s="26" t="s">
        <v>474</v>
      </c>
      <c r="B9" s="75">
        <v>59.4320987654321</v>
      </c>
      <c r="C9" s="75">
        <v>60.13333333333333</v>
      </c>
      <c r="D9" s="75">
        <v>58.69387755102041</v>
      </c>
      <c r="E9" s="75">
        <v>67</v>
      </c>
    </row>
    <row r="10" spans="1:5" s="3" customFormat="1" ht="59.25" customHeight="1">
      <c r="A10" s="11" t="s">
        <v>475</v>
      </c>
      <c r="B10" s="75">
        <v>58.45454545454545</v>
      </c>
      <c r="C10" s="75">
        <v>57.18181818181818</v>
      </c>
      <c r="D10" s="75">
        <v>58.8</v>
      </c>
      <c r="E10" s="75">
        <v>69</v>
      </c>
    </row>
    <row r="11" spans="1:5" s="39" customFormat="1" ht="59.25" customHeight="1">
      <c r="A11" s="11" t="s">
        <v>476</v>
      </c>
      <c r="B11" s="76">
        <v>62.90909090909091</v>
      </c>
      <c r="C11" s="76">
        <v>62.666666666666664</v>
      </c>
      <c r="D11" s="76">
        <v>62.5</v>
      </c>
      <c r="E11" s="76">
        <v>68.5</v>
      </c>
    </row>
    <row r="12" spans="1:5" s="39" customFormat="1" ht="59.25" customHeight="1">
      <c r="A12" s="11" t="s">
        <v>830</v>
      </c>
      <c r="B12" s="76">
        <v>57.5</v>
      </c>
      <c r="C12" s="76">
        <v>53.5</v>
      </c>
      <c r="D12" s="76">
        <v>59.666666666666664</v>
      </c>
      <c r="E12" s="76">
        <v>67</v>
      </c>
    </row>
    <row r="13" spans="1:17" ht="59.25" customHeight="1">
      <c r="A13" s="11" t="s">
        <v>984</v>
      </c>
      <c r="B13" s="76">
        <v>57.24242424242424</v>
      </c>
      <c r="C13" s="76">
        <v>55.42857142857143</v>
      </c>
      <c r="D13" s="76">
        <v>57.77777777777778</v>
      </c>
      <c r="E13" s="76">
        <v>68.33333333333333</v>
      </c>
      <c r="F13" s="39"/>
      <c r="G13" s="39"/>
      <c r="H13" s="39"/>
      <c r="I13" s="39"/>
      <c r="J13" s="39"/>
      <c r="K13" s="39"/>
      <c r="L13" s="39"/>
      <c r="M13" s="39"/>
      <c r="N13" s="39"/>
      <c r="O13" s="39"/>
      <c r="P13" s="39"/>
      <c r="Q13" s="39"/>
    </row>
    <row r="14" spans="1:17" ht="59.25" customHeight="1">
      <c r="A14" s="10" t="s">
        <v>1180</v>
      </c>
      <c r="B14" s="76">
        <v>61.6429</v>
      </c>
      <c r="C14" s="76">
        <v>58.8333</v>
      </c>
      <c r="D14" s="76">
        <v>63.2857</v>
      </c>
      <c r="E14" s="76">
        <v>67</v>
      </c>
      <c r="F14" s="39"/>
      <c r="G14" s="39"/>
      <c r="H14" s="39"/>
      <c r="I14" s="39"/>
      <c r="J14" s="39"/>
      <c r="K14" s="39"/>
      <c r="L14" s="39"/>
      <c r="M14" s="39"/>
      <c r="N14" s="39"/>
      <c r="O14" s="39"/>
      <c r="P14" s="39"/>
      <c r="Q14" s="39"/>
    </row>
    <row r="15" spans="1:17" s="39" customFormat="1" ht="19.5" customHeight="1">
      <c r="A15" s="37" t="s">
        <v>477</v>
      </c>
      <c r="B15" s="35"/>
      <c r="C15" s="35"/>
      <c r="D15" s="35"/>
      <c r="E15" s="35"/>
      <c r="F15" s="37"/>
      <c r="G15" s="37"/>
      <c r="H15" s="37"/>
      <c r="I15" s="37"/>
      <c r="J15" s="37"/>
      <c r="K15" s="37"/>
      <c r="L15" s="37"/>
      <c r="M15" s="37"/>
      <c r="N15" s="37"/>
      <c r="O15" s="37"/>
      <c r="P15" s="37"/>
      <c r="Q15" s="37"/>
    </row>
    <row r="16" spans="1:17" ht="19.5" customHeight="1">
      <c r="A16" s="37"/>
      <c r="B16" s="37"/>
      <c r="C16" s="37"/>
      <c r="D16" s="37"/>
      <c r="E16" s="37"/>
      <c r="F16" s="37"/>
      <c r="G16" s="37"/>
      <c r="H16" s="37"/>
      <c r="I16" s="37"/>
      <c r="J16" s="37"/>
      <c r="K16" s="37"/>
      <c r="L16" s="37"/>
      <c r="M16" s="37"/>
      <c r="N16" s="37"/>
      <c r="O16" s="37"/>
      <c r="P16" s="37"/>
      <c r="Q16" s="37"/>
    </row>
    <row r="17" spans="1:5" ht="19.5" customHeight="1">
      <c r="A17" s="34"/>
      <c r="B17" s="34"/>
      <c r="C17" s="34"/>
      <c r="D17" s="34"/>
      <c r="E17" s="34"/>
    </row>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5">
    <mergeCell ref="A1:E1"/>
    <mergeCell ref="A3:A4"/>
    <mergeCell ref="A2:D2"/>
    <mergeCell ref="C3:E3"/>
    <mergeCell ref="B3:B4"/>
  </mergeCells>
  <printOptions/>
  <pageMargins left="0.6299212598425197" right="0" top="0.5905511811023623"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S17"/>
  <sheetViews>
    <sheetView workbookViewId="0" topLeftCell="A1">
      <selection activeCell="A1" sqref="A1:G1"/>
    </sheetView>
  </sheetViews>
  <sheetFormatPr defaultColWidth="9.00390625" defaultRowHeight="74.25" customHeight="1"/>
  <cols>
    <col min="1" max="1" width="12.00390625" style="16" customWidth="1"/>
    <col min="2" max="2" width="11.375" style="2" customWidth="1"/>
    <col min="3" max="3" width="12.625" style="2" customWidth="1"/>
    <col min="4" max="5" width="11.375" style="2" customWidth="1"/>
    <col min="6" max="6" width="12.875" style="2" customWidth="1"/>
    <col min="7" max="7" width="11.375" style="2" customWidth="1"/>
    <col min="8" max="16384" width="8.25390625" style="2" customWidth="1"/>
  </cols>
  <sheetData>
    <row r="1" spans="1:7" ht="33" customHeight="1">
      <c r="A1" s="648" t="s">
        <v>932</v>
      </c>
      <c r="B1" s="648"/>
      <c r="C1" s="648"/>
      <c r="D1" s="648"/>
      <c r="E1" s="648"/>
      <c r="F1" s="648"/>
      <c r="G1" s="648"/>
    </row>
    <row r="2" spans="1:7" s="1" customFormat="1" ht="33" customHeight="1">
      <c r="A2" s="654" t="s">
        <v>987</v>
      </c>
      <c r="B2" s="654"/>
      <c r="C2" s="654"/>
      <c r="D2" s="654"/>
      <c r="E2" s="654"/>
      <c r="F2" s="654"/>
      <c r="G2" s="31" t="s">
        <v>478</v>
      </c>
    </row>
    <row r="3" spans="1:8" s="1" customFormat="1" ht="36" customHeight="1">
      <c r="A3" s="643" t="s">
        <v>765</v>
      </c>
      <c r="B3" s="642" t="s">
        <v>817</v>
      </c>
      <c r="C3" s="644" t="s">
        <v>818</v>
      </c>
      <c r="D3" s="644"/>
      <c r="E3" s="644"/>
      <c r="F3" s="644"/>
      <c r="G3" s="641" t="s">
        <v>819</v>
      </c>
      <c r="H3" s="14"/>
    </row>
    <row r="4" spans="1:8" s="1" customFormat="1" ht="36" customHeight="1">
      <c r="A4" s="643"/>
      <c r="B4" s="642"/>
      <c r="C4" s="15" t="s">
        <v>970</v>
      </c>
      <c r="D4" s="15" t="s">
        <v>971</v>
      </c>
      <c r="E4" s="7" t="s">
        <v>972</v>
      </c>
      <c r="F4" s="7" t="s">
        <v>973</v>
      </c>
      <c r="G4" s="641"/>
      <c r="H4" s="14"/>
    </row>
    <row r="5" spans="1:7" s="3" customFormat="1" ht="60.75" customHeight="1">
      <c r="A5" s="9" t="s">
        <v>974</v>
      </c>
      <c r="B5" s="75">
        <v>59.39497188223619</v>
      </c>
      <c r="C5" s="75">
        <v>61.135343876425154</v>
      </c>
      <c r="D5" s="75">
        <v>61.7602523659306</v>
      </c>
      <c r="E5" s="75">
        <v>60.258156028368795</v>
      </c>
      <c r="F5" s="75">
        <v>62.93016759776536</v>
      </c>
      <c r="G5" s="75">
        <v>43.828947368421055</v>
      </c>
    </row>
    <row r="6" spans="1:7" s="3" customFormat="1" ht="60.75" customHeight="1">
      <c r="A6" s="11" t="s">
        <v>975</v>
      </c>
      <c r="B6" s="75">
        <v>56.599537448852516</v>
      </c>
      <c r="C6" s="75">
        <v>60.86274055182008</v>
      </c>
      <c r="D6" s="75">
        <v>61.908361204013374</v>
      </c>
      <c r="E6" s="75">
        <v>59.39008042895443</v>
      </c>
      <c r="F6" s="75">
        <v>63.85</v>
      </c>
      <c r="G6" s="75">
        <v>42.54204892966361</v>
      </c>
    </row>
    <row r="7" spans="1:7" s="3" customFormat="1" ht="60.75" customHeight="1">
      <c r="A7" s="11" t="s">
        <v>976</v>
      </c>
      <c r="B7" s="75">
        <v>59.301927194860816</v>
      </c>
      <c r="C7" s="75">
        <v>60.55763150330555</v>
      </c>
      <c r="D7" s="75">
        <v>60.83937823834197</v>
      </c>
      <c r="E7" s="75">
        <v>59.76664801343033</v>
      </c>
      <c r="F7" s="75">
        <v>62.5936329588015</v>
      </c>
      <c r="G7" s="75">
        <v>42.30350194552529</v>
      </c>
    </row>
    <row r="8" spans="1:7" s="3" customFormat="1" ht="60.75" customHeight="1">
      <c r="A8" s="11" t="s">
        <v>977</v>
      </c>
      <c r="B8" s="75">
        <v>55.95643939393939</v>
      </c>
      <c r="C8" s="75">
        <v>58.792214488270176</v>
      </c>
      <c r="D8" s="75">
        <v>59.65430954587581</v>
      </c>
      <c r="E8" s="75">
        <v>57.6458061712299</v>
      </c>
      <c r="F8" s="75">
        <v>62.21442885771543</v>
      </c>
      <c r="G8" s="75">
        <v>43.356242840778926</v>
      </c>
    </row>
    <row r="9" spans="1:7" s="3" customFormat="1" ht="60.75" customHeight="1">
      <c r="A9" s="26" t="s">
        <v>1083</v>
      </c>
      <c r="B9" s="75">
        <v>57.334542157751585</v>
      </c>
      <c r="C9" s="75">
        <v>58.33094120894287</v>
      </c>
      <c r="D9" s="75">
        <v>58.9382951653944</v>
      </c>
      <c r="E9" s="75">
        <v>57.49326086956522</v>
      </c>
      <c r="F9" s="75">
        <v>61.02979515828678</v>
      </c>
      <c r="G9" s="75">
        <v>42.13473684210526</v>
      </c>
    </row>
    <row r="10" spans="1:7" s="3" customFormat="1" ht="60.75" customHeight="1">
      <c r="A10" s="11" t="s">
        <v>978</v>
      </c>
      <c r="B10" s="75">
        <v>54.03365810451727</v>
      </c>
      <c r="C10" s="75">
        <v>56.712875475955435</v>
      </c>
      <c r="D10" s="75">
        <v>58.016548463356976</v>
      </c>
      <c r="E10" s="75">
        <v>55.9201015823403</v>
      </c>
      <c r="F10" s="75">
        <v>60.132290184921764</v>
      </c>
      <c r="G10" s="75">
        <v>44.245749613601234</v>
      </c>
    </row>
    <row r="11" spans="1:7" s="39" customFormat="1" ht="60.75" customHeight="1">
      <c r="A11" s="11" t="s">
        <v>979</v>
      </c>
      <c r="B11" s="76">
        <v>56.37091130381865</v>
      </c>
      <c r="C11" s="76">
        <v>56.59913124418244</v>
      </c>
      <c r="D11" s="76">
        <v>58.0395809080326</v>
      </c>
      <c r="E11" s="76">
        <v>55.925060435132956</v>
      </c>
      <c r="F11" s="76">
        <v>59.98394863563403</v>
      </c>
      <c r="G11" s="76">
        <v>44.78740157480315</v>
      </c>
    </row>
    <row r="12" spans="1:7" s="39" customFormat="1" ht="60.75" customHeight="1">
      <c r="A12" s="11" t="s">
        <v>830</v>
      </c>
      <c r="B12" s="76">
        <v>55.62098814755627</v>
      </c>
      <c r="C12" s="76">
        <v>55.85809888008741</v>
      </c>
      <c r="D12" s="76">
        <v>57.18181818181818</v>
      </c>
      <c r="E12" s="76">
        <v>55.40772325020112</v>
      </c>
      <c r="F12" s="76">
        <v>59.72709923664122</v>
      </c>
      <c r="G12" s="76">
        <v>46.336898395721924</v>
      </c>
    </row>
    <row r="13" spans="1:19" ht="60.75" customHeight="1">
      <c r="A13" s="11" t="s">
        <v>984</v>
      </c>
      <c r="B13" s="76">
        <v>55.49745240010727</v>
      </c>
      <c r="C13" s="76">
        <v>55.85235732009926</v>
      </c>
      <c r="D13" s="76">
        <v>57.794238683127574</v>
      </c>
      <c r="E13" s="76">
        <v>55.404671717171716</v>
      </c>
      <c r="F13" s="76">
        <v>60.2337962962963</v>
      </c>
      <c r="G13" s="76">
        <v>42.877450980392155</v>
      </c>
      <c r="H13" s="39"/>
      <c r="I13" s="39"/>
      <c r="J13" s="39"/>
      <c r="K13" s="39"/>
      <c r="L13" s="39"/>
      <c r="M13" s="39"/>
      <c r="N13" s="39"/>
      <c r="O13" s="39"/>
      <c r="P13" s="39"/>
      <c r="Q13" s="39"/>
      <c r="R13" s="39"/>
      <c r="S13" s="39"/>
    </row>
    <row r="14" spans="1:19" ht="60.75" customHeight="1">
      <c r="A14" s="10" t="s">
        <v>1180</v>
      </c>
      <c r="B14" s="76">
        <v>55.1526</v>
      </c>
      <c r="C14" s="76">
        <v>55.4077</v>
      </c>
      <c r="D14" s="76">
        <v>56.7234</v>
      </c>
      <c r="E14" s="76">
        <v>55.1354</v>
      </c>
      <c r="F14" s="76">
        <v>59.3707</v>
      </c>
      <c r="G14" s="76">
        <v>42.0129</v>
      </c>
      <c r="H14" s="39"/>
      <c r="I14" s="39"/>
      <c r="J14" s="39"/>
      <c r="K14" s="39"/>
      <c r="L14" s="39"/>
      <c r="M14" s="39"/>
      <c r="N14" s="39"/>
      <c r="O14" s="39"/>
      <c r="P14" s="39"/>
      <c r="Q14" s="39"/>
      <c r="R14" s="39"/>
      <c r="S14" s="39"/>
    </row>
    <row r="15" spans="1:19" s="39" customFormat="1" ht="19.5" customHeight="1">
      <c r="A15" s="37" t="s">
        <v>657</v>
      </c>
      <c r="B15" s="35"/>
      <c r="C15" s="35"/>
      <c r="D15" s="35"/>
      <c r="E15" s="35"/>
      <c r="F15" s="35"/>
      <c r="G15" s="35"/>
      <c r="H15" s="37"/>
      <c r="I15" s="37"/>
      <c r="J15" s="37"/>
      <c r="K15" s="37"/>
      <c r="L15" s="37"/>
      <c r="M15" s="37"/>
      <c r="N15" s="37"/>
      <c r="O15" s="37"/>
      <c r="P15" s="37"/>
      <c r="Q15" s="37"/>
      <c r="R15" s="37"/>
      <c r="S15" s="37"/>
    </row>
    <row r="16" spans="1:19" ht="19.5" customHeight="1">
      <c r="A16" s="37"/>
      <c r="B16" s="37"/>
      <c r="C16" s="37"/>
      <c r="D16" s="37"/>
      <c r="E16" s="37"/>
      <c r="F16" s="37"/>
      <c r="G16" s="37"/>
      <c r="H16" s="37"/>
      <c r="I16" s="37"/>
      <c r="J16" s="37"/>
      <c r="K16" s="37"/>
      <c r="L16" s="37"/>
      <c r="M16" s="37"/>
      <c r="N16" s="37"/>
      <c r="O16" s="37"/>
      <c r="P16" s="37"/>
      <c r="Q16" s="37"/>
      <c r="R16" s="37"/>
      <c r="S16" s="37"/>
    </row>
    <row r="17" spans="1:7" ht="19.5" customHeight="1">
      <c r="A17" s="34"/>
      <c r="B17" s="34"/>
      <c r="C17" s="34"/>
      <c r="D17" s="34"/>
      <c r="E17" s="34"/>
      <c r="F17" s="34"/>
      <c r="G17" s="34"/>
    </row>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sheetData>
  <mergeCells count="6">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15"/>
  <sheetViews>
    <sheetView workbookViewId="0" topLeftCell="A1">
      <selection activeCell="A1" sqref="A1:G1"/>
    </sheetView>
  </sheetViews>
  <sheetFormatPr defaultColWidth="9.00390625" defaultRowHeight="74.25" customHeight="1"/>
  <cols>
    <col min="1" max="1" width="11.375" style="16" customWidth="1"/>
    <col min="2" max="2" width="11.625" style="2" customWidth="1"/>
    <col min="3" max="3" width="12.625" style="2" customWidth="1"/>
    <col min="4" max="5" width="11.625" style="2" customWidth="1"/>
    <col min="6" max="6" width="12.625" style="2" customWidth="1"/>
    <col min="7" max="7" width="11.625" style="2" customWidth="1"/>
    <col min="8" max="16384" width="8.25390625" style="2" customWidth="1"/>
  </cols>
  <sheetData>
    <row r="1" spans="1:7" ht="33" customHeight="1">
      <c r="A1" s="648" t="s">
        <v>933</v>
      </c>
      <c r="B1" s="648"/>
      <c r="C1" s="648"/>
      <c r="D1" s="648"/>
      <c r="E1" s="648"/>
      <c r="F1" s="648"/>
      <c r="G1" s="648"/>
    </row>
    <row r="2" spans="1:7" s="1" customFormat="1" ht="33" customHeight="1">
      <c r="A2" s="654" t="s">
        <v>1038</v>
      </c>
      <c r="B2" s="654"/>
      <c r="C2" s="654"/>
      <c r="D2" s="654"/>
      <c r="E2" s="654"/>
      <c r="F2" s="654"/>
      <c r="G2" s="31" t="s">
        <v>1082</v>
      </c>
    </row>
    <row r="3" spans="1:8" s="1" customFormat="1" ht="33.75" customHeight="1">
      <c r="A3" s="643" t="s">
        <v>571</v>
      </c>
      <c r="B3" s="642" t="s">
        <v>808</v>
      </c>
      <c r="C3" s="644" t="s">
        <v>1109</v>
      </c>
      <c r="D3" s="644"/>
      <c r="E3" s="644"/>
      <c r="F3" s="644"/>
      <c r="G3" s="641" t="s">
        <v>662</v>
      </c>
      <c r="H3" s="14"/>
    </row>
    <row r="4" spans="1:8" s="1" customFormat="1" ht="33.75" customHeight="1">
      <c r="A4" s="643"/>
      <c r="B4" s="642"/>
      <c r="C4" s="15" t="s">
        <v>815</v>
      </c>
      <c r="D4" s="15" t="s">
        <v>1110</v>
      </c>
      <c r="E4" s="7" t="s">
        <v>1111</v>
      </c>
      <c r="F4" s="7" t="s">
        <v>1112</v>
      </c>
      <c r="G4" s="641"/>
      <c r="H4" s="14"/>
    </row>
    <row r="5" spans="1:7" s="3" customFormat="1" ht="61.5" customHeight="1">
      <c r="A5" s="9" t="s">
        <v>563</v>
      </c>
      <c r="B5" s="75">
        <v>54.38728323699422</v>
      </c>
      <c r="C5" s="75">
        <v>56.638888888888886</v>
      </c>
      <c r="D5" s="75">
        <v>56.20754716981132</v>
      </c>
      <c r="E5" s="75">
        <v>56.60294117647059</v>
      </c>
      <c r="F5" s="75">
        <v>57.73913043478261</v>
      </c>
      <c r="G5" s="75">
        <v>43.206896551724135</v>
      </c>
    </row>
    <row r="6" spans="1:7" s="3" customFormat="1" ht="61.5" customHeight="1">
      <c r="A6" s="11" t="s">
        <v>564</v>
      </c>
      <c r="B6" s="75">
        <v>57.54951100244499</v>
      </c>
      <c r="C6" s="75">
        <v>58.01320754716981</v>
      </c>
      <c r="D6" s="75">
        <v>58.56620021528525</v>
      </c>
      <c r="E6" s="75">
        <v>56.80025445292621</v>
      </c>
      <c r="F6" s="75">
        <v>60.06480117820324</v>
      </c>
      <c r="G6" s="75">
        <v>41.52173913043478</v>
      </c>
    </row>
    <row r="7" spans="1:7" s="3" customFormat="1" ht="61.5" customHeight="1">
      <c r="A7" s="11" t="s">
        <v>561</v>
      </c>
      <c r="B7" s="75">
        <v>56.667159034958146</v>
      </c>
      <c r="C7" s="75">
        <v>57.00830606594513</v>
      </c>
      <c r="D7" s="75">
        <v>57.976945244956774</v>
      </c>
      <c r="E7" s="75">
        <v>55.74412041392286</v>
      </c>
      <c r="F7" s="75">
        <v>59.09181141439206</v>
      </c>
      <c r="G7" s="75">
        <v>41.438202247191015</v>
      </c>
    </row>
    <row r="8" spans="1:7" s="3" customFormat="1" ht="61.5" customHeight="1">
      <c r="A8" s="11" t="s">
        <v>562</v>
      </c>
      <c r="B8" s="75">
        <v>56.02671431002212</v>
      </c>
      <c r="C8" s="75">
        <v>56.233811086168195</v>
      </c>
      <c r="D8" s="75">
        <v>57.590833333333336</v>
      </c>
      <c r="E8" s="75">
        <v>55.06215005599104</v>
      </c>
      <c r="F8" s="75">
        <v>58.74288518155054</v>
      </c>
      <c r="G8" s="75">
        <v>42.08139534883721</v>
      </c>
    </row>
    <row r="9" spans="1:7" s="3" customFormat="1" ht="61.5" customHeight="1">
      <c r="A9" s="26" t="s">
        <v>814</v>
      </c>
      <c r="B9" s="75">
        <v>55.88114641516345</v>
      </c>
      <c r="C9" s="75">
        <v>56.023309592082136</v>
      </c>
      <c r="D9" s="75">
        <v>57.92529053680133</v>
      </c>
      <c r="E9" s="75">
        <v>54.840699161574534</v>
      </c>
      <c r="F9" s="75">
        <v>58.50686324351805</v>
      </c>
      <c r="G9" s="75">
        <v>41.90909090909091</v>
      </c>
    </row>
    <row r="10" spans="1:7" s="3" customFormat="1" ht="61.5" customHeight="1">
      <c r="A10" s="11" t="s">
        <v>565</v>
      </c>
      <c r="B10" s="75">
        <v>55.93091293620021</v>
      </c>
      <c r="C10" s="75">
        <v>56.05514705882353</v>
      </c>
      <c r="D10" s="75">
        <v>59.04936305732484</v>
      </c>
      <c r="E10" s="75">
        <v>54.8944435061645</v>
      </c>
      <c r="F10" s="75">
        <v>58.53466135458167</v>
      </c>
      <c r="G10" s="75">
        <v>42.67088607594937</v>
      </c>
    </row>
    <row r="11" spans="1:7" s="39" customFormat="1" ht="61.5" customHeight="1">
      <c r="A11" s="11" t="s">
        <v>572</v>
      </c>
      <c r="B11" s="76">
        <v>55.252070013625406</v>
      </c>
      <c r="C11" s="76">
        <v>55.31632760619795</v>
      </c>
      <c r="D11" s="76">
        <v>58.71415182755389</v>
      </c>
      <c r="E11" s="76">
        <v>54.332554302996975</v>
      </c>
      <c r="F11" s="76">
        <v>58.397033158813265</v>
      </c>
      <c r="G11" s="76">
        <v>43.96296296296296</v>
      </c>
    </row>
    <row r="12" spans="1:7" s="39" customFormat="1" ht="61.5" customHeight="1">
      <c r="A12" s="11" t="s">
        <v>830</v>
      </c>
      <c r="B12" s="76">
        <v>54.89987694372972</v>
      </c>
      <c r="C12" s="76">
        <v>54.976150298121276</v>
      </c>
      <c r="D12" s="76">
        <v>58.991573033707866</v>
      </c>
      <c r="E12" s="76">
        <v>54.24368279569892</v>
      </c>
      <c r="F12" s="76">
        <v>58.49118046132971</v>
      </c>
      <c r="G12" s="76">
        <v>41.34</v>
      </c>
    </row>
    <row r="13" spans="1:8" ht="61.5" customHeight="1">
      <c r="A13" s="11" t="s">
        <v>984</v>
      </c>
      <c r="B13" s="76">
        <v>54.47753728628592</v>
      </c>
      <c r="C13" s="76">
        <v>54.54267679077852</v>
      </c>
      <c r="D13" s="76">
        <v>58.263628966639544</v>
      </c>
      <c r="E13" s="76">
        <v>53.652559963099634</v>
      </c>
      <c r="F13" s="76">
        <v>57.59708737864078</v>
      </c>
      <c r="G13" s="76">
        <v>43.52307692307692</v>
      </c>
      <c r="H13" s="39"/>
    </row>
    <row r="14" spans="1:8" ht="61.5" customHeight="1">
      <c r="A14" s="10" t="s">
        <v>1180</v>
      </c>
      <c r="B14" s="76">
        <v>53.9526</v>
      </c>
      <c r="C14" s="76">
        <v>54.0633</v>
      </c>
      <c r="D14" s="76">
        <v>56.8462</v>
      </c>
      <c r="E14" s="76">
        <v>53.4931</v>
      </c>
      <c r="F14" s="76">
        <v>58.1934</v>
      </c>
      <c r="G14" s="76">
        <v>41.5692</v>
      </c>
      <c r="H14" s="39"/>
    </row>
    <row r="15" spans="1:8" ht="19.5" customHeight="1">
      <c r="A15" s="615" t="s">
        <v>1076</v>
      </c>
      <c r="B15" s="611"/>
      <c r="C15" s="611"/>
      <c r="D15" s="611"/>
      <c r="E15" s="611"/>
      <c r="F15" s="611"/>
      <c r="G15" s="611"/>
      <c r="H15" s="646"/>
    </row>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sheetData>
  <mergeCells count="7">
    <mergeCell ref="A15:H15"/>
    <mergeCell ref="A1:G1"/>
    <mergeCell ref="A3:A4"/>
    <mergeCell ref="B3:B4"/>
    <mergeCell ref="C3:F3"/>
    <mergeCell ref="G3:G4"/>
    <mergeCell ref="A2:F2"/>
  </mergeCells>
  <printOptions/>
  <pageMargins left="0.6299212598425197" right="0" top="0.5905511811023623"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14"/>
  <sheetViews>
    <sheetView workbookViewId="0" topLeftCell="A1">
      <selection activeCell="D13" sqref="D13"/>
    </sheetView>
  </sheetViews>
  <sheetFormatPr defaultColWidth="9.00390625" defaultRowHeight="74.25" customHeight="1"/>
  <cols>
    <col min="1" max="1" width="12.875" style="16" customWidth="1"/>
    <col min="2" max="4" width="23.125" style="2" customWidth="1"/>
    <col min="5" max="16384" width="8.25390625" style="2" customWidth="1"/>
  </cols>
  <sheetData>
    <row r="1" spans="1:4" ht="33" customHeight="1">
      <c r="A1" s="648" t="s">
        <v>934</v>
      </c>
      <c r="B1" s="648"/>
      <c r="C1" s="648"/>
      <c r="D1" s="648"/>
    </row>
    <row r="2" spans="1:4" s="1" customFormat="1" ht="33" customHeight="1">
      <c r="A2" s="654" t="s">
        <v>810</v>
      </c>
      <c r="B2" s="654"/>
      <c r="C2" s="654"/>
      <c r="D2" s="654"/>
    </row>
    <row r="3" spans="1:5" s="1" customFormat="1" ht="33" customHeight="1">
      <c r="A3" s="643" t="s">
        <v>571</v>
      </c>
      <c r="B3" s="605" t="s">
        <v>808</v>
      </c>
      <c r="C3" s="644" t="s">
        <v>980</v>
      </c>
      <c r="D3" s="684"/>
      <c r="E3" s="14"/>
    </row>
    <row r="4" spans="1:5" s="1" customFormat="1" ht="33" customHeight="1">
      <c r="A4" s="643"/>
      <c r="B4" s="683"/>
      <c r="C4" s="15" t="s">
        <v>603</v>
      </c>
      <c r="D4" s="12" t="s">
        <v>663</v>
      </c>
      <c r="E4" s="14"/>
    </row>
    <row r="5" spans="1:4" s="3" customFormat="1" ht="68.25" customHeight="1">
      <c r="A5" s="11" t="s">
        <v>564</v>
      </c>
      <c r="B5" s="75">
        <v>27.983020285499624</v>
      </c>
      <c r="C5" s="75">
        <v>26.34570377800067</v>
      </c>
      <c r="D5" s="75">
        <v>42.536404160475485</v>
      </c>
    </row>
    <row r="6" spans="1:4" s="3" customFormat="1" ht="68.25" customHeight="1">
      <c r="A6" s="11" t="s">
        <v>561</v>
      </c>
      <c r="B6" s="75">
        <v>29.429349736379613</v>
      </c>
      <c r="C6" s="75">
        <v>26.630664573521717</v>
      </c>
      <c r="D6" s="75">
        <v>44.082191780821915</v>
      </c>
    </row>
    <row r="7" spans="1:4" s="3" customFormat="1" ht="68.25" customHeight="1">
      <c r="A7" s="11" t="s">
        <v>562</v>
      </c>
      <c r="B7" s="75">
        <v>29.79238463478188</v>
      </c>
      <c r="C7" s="75">
        <v>26.11689961880559</v>
      </c>
      <c r="D7" s="75">
        <v>43.94292702812882</v>
      </c>
    </row>
    <row r="8" spans="1:4" s="3" customFormat="1" ht="68.25" customHeight="1">
      <c r="A8" s="26" t="s">
        <v>814</v>
      </c>
      <c r="B8" s="75">
        <v>30.297890940880777</v>
      </c>
      <c r="C8" s="75">
        <v>25.653070272666813</v>
      </c>
      <c r="D8" s="75">
        <v>43.47850702453344</v>
      </c>
    </row>
    <row r="9" spans="1:4" s="3" customFormat="1" ht="68.25" customHeight="1">
      <c r="A9" s="11" t="s">
        <v>565</v>
      </c>
      <c r="B9" s="75">
        <v>29.572259051504336</v>
      </c>
      <c r="C9" s="75">
        <v>25.480761602538674</v>
      </c>
      <c r="D9" s="75">
        <v>43.37421944692239</v>
      </c>
    </row>
    <row r="10" spans="1:4" s="39" customFormat="1" ht="68.25" customHeight="1">
      <c r="A10" s="11" t="s">
        <v>572</v>
      </c>
      <c r="B10" s="76">
        <v>28.705162638018503</v>
      </c>
      <c r="C10" s="76">
        <v>25.139081027667984</v>
      </c>
      <c r="D10" s="76">
        <v>43.45784363822177</v>
      </c>
    </row>
    <row r="11" spans="1:4" s="39" customFormat="1" ht="68.25" customHeight="1">
      <c r="A11" s="11" t="s">
        <v>830</v>
      </c>
      <c r="B11" s="76">
        <v>28.73540967896502</v>
      </c>
      <c r="C11" s="76">
        <v>25.11869860564891</v>
      </c>
      <c r="D11" s="76">
        <v>43.58268101761252</v>
      </c>
    </row>
    <row r="12" spans="1:9" ht="68.25" customHeight="1">
      <c r="A12" s="11" t="s">
        <v>984</v>
      </c>
      <c r="B12" s="76">
        <v>28.472567873303166</v>
      </c>
      <c r="C12" s="76">
        <v>25.030949466689982</v>
      </c>
      <c r="D12" s="76">
        <v>43.019955654102</v>
      </c>
      <c r="E12" s="39"/>
      <c r="F12" s="39"/>
      <c r="G12" s="39"/>
      <c r="H12" s="39"/>
      <c r="I12" s="39"/>
    </row>
    <row r="13" spans="1:9" ht="68.25" customHeight="1">
      <c r="A13" s="10" t="s">
        <v>1180</v>
      </c>
      <c r="B13" s="76">
        <v>29.7367</v>
      </c>
      <c r="C13" s="76">
        <v>25.5074</v>
      </c>
      <c r="D13" s="76">
        <v>42.6944</v>
      </c>
      <c r="E13" s="39"/>
      <c r="F13" s="39"/>
      <c r="G13" s="39"/>
      <c r="H13" s="39"/>
      <c r="I13" s="39"/>
    </row>
    <row r="14" spans="1:9" ht="19.5" customHeight="1">
      <c r="A14" s="615" t="s">
        <v>1077</v>
      </c>
      <c r="B14" s="611"/>
      <c r="C14" s="611"/>
      <c r="D14" s="611"/>
      <c r="E14" s="646"/>
      <c r="F14" s="646"/>
      <c r="G14" s="646"/>
      <c r="H14" s="646"/>
      <c r="I14" s="646"/>
    </row>
    <row r="15" ht="32.25" customHeight="1"/>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row r="60" ht="32.25" customHeight="1"/>
    <row r="61" ht="32.25" customHeight="1"/>
    <row r="62" ht="32.25" customHeight="1"/>
    <row r="63" ht="32.25" customHeight="1"/>
    <row r="64" ht="32.25" customHeight="1"/>
    <row r="65" ht="32.25" customHeight="1"/>
    <row r="66" ht="32.25" customHeight="1"/>
    <row r="67" ht="32.25" customHeight="1"/>
    <row r="68" ht="32.25" customHeight="1"/>
    <row r="69" ht="32.25" customHeight="1"/>
    <row r="70" ht="32.25" customHeight="1"/>
    <row r="71" ht="32.25" customHeight="1"/>
    <row r="72" ht="32.25" customHeight="1"/>
    <row r="73" ht="32.25" customHeight="1"/>
    <row r="74" ht="32.25" customHeight="1"/>
    <row r="75" ht="32.25" customHeight="1"/>
    <row r="76" ht="32.25" customHeight="1"/>
    <row r="77" ht="32.25" customHeight="1"/>
    <row r="78" ht="32.25" customHeight="1"/>
    <row r="79" ht="32.25" customHeight="1"/>
    <row r="80"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sheetData>
  <mergeCells count="6">
    <mergeCell ref="A14:I14"/>
    <mergeCell ref="A1:D1"/>
    <mergeCell ref="A3:A4"/>
    <mergeCell ref="B3:B4"/>
    <mergeCell ref="C3:D3"/>
    <mergeCell ref="A2:D2"/>
  </mergeCells>
  <printOptions/>
  <pageMargins left="0.6299212598425197" right="0" top="0.5905511811023623" bottom="0.7874015748031497"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E16"/>
  <sheetViews>
    <sheetView workbookViewId="0" topLeftCell="A1">
      <selection activeCell="C12" sqref="C12"/>
    </sheetView>
  </sheetViews>
  <sheetFormatPr defaultColWidth="9.00390625" defaultRowHeight="15.75"/>
  <cols>
    <col min="1" max="1" width="10.625" style="32" customWidth="1"/>
    <col min="2" max="5" width="18.125" style="32" customWidth="1"/>
    <col min="6" max="16384" width="9.00390625" style="32" customWidth="1"/>
  </cols>
  <sheetData>
    <row r="1" spans="1:5" s="20" customFormat="1" ht="33" customHeight="1">
      <c r="A1" s="685" t="s">
        <v>982</v>
      </c>
      <c r="B1" s="685"/>
      <c r="C1" s="685"/>
      <c r="D1" s="685"/>
      <c r="E1" s="685"/>
    </row>
    <row r="2" spans="1:5" s="1" customFormat="1" ht="33" customHeight="1">
      <c r="A2" s="654" t="s">
        <v>811</v>
      </c>
      <c r="B2" s="654"/>
      <c r="C2" s="654"/>
      <c r="D2" s="654"/>
      <c r="E2" s="31" t="s">
        <v>889</v>
      </c>
    </row>
    <row r="3" spans="1:5" s="2" customFormat="1" ht="50.25" customHeight="1">
      <c r="A3" s="5" t="s">
        <v>876</v>
      </c>
      <c r="B3" s="13" t="s">
        <v>877</v>
      </c>
      <c r="C3" s="13" t="s">
        <v>878</v>
      </c>
      <c r="D3" s="13" t="s">
        <v>879</v>
      </c>
      <c r="E3" s="13" t="s">
        <v>880</v>
      </c>
    </row>
    <row r="4" spans="1:5" s="3" customFormat="1" ht="63" customHeight="1">
      <c r="A4" s="22" t="s">
        <v>881</v>
      </c>
      <c r="B4" s="55">
        <v>0</v>
      </c>
      <c r="C4" s="55">
        <v>3</v>
      </c>
      <c r="D4" s="55">
        <v>1</v>
      </c>
      <c r="E4" s="55">
        <v>0</v>
      </c>
    </row>
    <row r="5" spans="1:5" s="3" customFormat="1" ht="63" customHeight="1">
      <c r="A5" s="22" t="s">
        <v>882</v>
      </c>
      <c r="B5" s="55">
        <v>1</v>
      </c>
      <c r="C5" s="55">
        <v>20</v>
      </c>
      <c r="D5" s="55">
        <v>6</v>
      </c>
      <c r="E5" s="55">
        <v>0</v>
      </c>
    </row>
    <row r="6" spans="1:5" s="3" customFormat="1" ht="63" customHeight="1">
      <c r="A6" s="22" t="s">
        <v>883</v>
      </c>
      <c r="B6" s="55">
        <v>0</v>
      </c>
      <c r="C6" s="55">
        <v>34</v>
      </c>
      <c r="D6" s="55">
        <v>21</v>
      </c>
      <c r="E6" s="55">
        <v>0</v>
      </c>
    </row>
    <row r="7" spans="1:5" s="3" customFormat="1" ht="63" customHeight="1">
      <c r="A7" s="22" t="s">
        <v>884</v>
      </c>
      <c r="B7" s="55">
        <v>0</v>
      </c>
      <c r="C7" s="55">
        <v>42</v>
      </c>
      <c r="D7" s="55">
        <v>24</v>
      </c>
      <c r="E7" s="55">
        <v>0</v>
      </c>
    </row>
    <row r="8" spans="1:5" s="3" customFormat="1" ht="63" customHeight="1">
      <c r="A8" s="27" t="s">
        <v>885</v>
      </c>
      <c r="B8" s="55">
        <v>1</v>
      </c>
      <c r="C8" s="55">
        <v>71</v>
      </c>
      <c r="D8" s="55">
        <v>65</v>
      </c>
      <c r="E8" s="55">
        <v>0</v>
      </c>
    </row>
    <row r="9" spans="1:5" s="6" customFormat="1" ht="63" customHeight="1">
      <c r="A9" s="22" t="s">
        <v>886</v>
      </c>
      <c r="B9" s="55">
        <v>0</v>
      </c>
      <c r="C9" s="55">
        <v>51</v>
      </c>
      <c r="D9" s="55">
        <v>46</v>
      </c>
      <c r="E9" s="55">
        <v>1</v>
      </c>
    </row>
    <row r="10" spans="1:5" s="39" customFormat="1" ht="63" customHeight="1">
      <c r="A10" s="22" t="s">
        <v>887</v>
      </c>
      <c r="B10" s="56">
        <v>0</v>
      </c>
      <c r="C10" s="56">
        <v>64</v>
      </c>
      <c r="D10" s="56">
        <v>53</v>
      </c>
      <c r="E10" s="56">
        <v>0</v>
      </c>
    </row>
    <row r="11" spans="1:5" s="39" customFormat="1" ht="63" customHeight="1">
      <c r="A11" s="22" t="s">
        <v>888</v>
      </c>
      <c r="B11" s="56">
        <v>0</v>
      </c>
      <c r="C11" s="56">
        <v>31</v>
      </c>
      <c r="D11" s="56">
        <v>51</v>
      </c>
      <c r="E11" s="56">
        <v>0</v>
      </c>
    </row>
    <row r="12" spans="1:5" s="2" customFormat="1" ht="63" customHeight="1">
      <c r="A12" s="22" t="s">
        <v>984</v>
      </c>
      <c r="B12" s="56">
        <v>0</v>
      </c>
      <c r="C12" s="56">
        <v>52</v>
      </c>
      <c r="D12" s="56">
        <v>40</v>
      </c>
      <c r="E12" s="56">
        <v>2</v>
      </c>
    </row>
    <row r="13" spans="1:5" s="2" customFormat="1" ht="63" customHeight="1">
      <c r="A13" s="23" t="s">
        <v>1180</v>
      </c>
      <c r="B13" s="57">
        <v>0</v>
      </c>
      <c r="C13" s="57">
        <v>62</v>
      </c>
      <c r="D13" s="57">
        <v>48</v>
      </c>
      <c r="E13" s="57">
        <v>0</v>
      </c>
    </row>
    <row r="14" spans="1:5" ht="15.75">
      <c r="A14" s="38" t="s">
        <v>985</v>
      </c>
      <c r="B14" s="38"/>
      <c r="C14" s="38"/>
      <c r="D14" s="38"/>
      <c r="E14" s="38"/>
    </row>
    <row r="15" spans="1:5" ht="15.75">
      <c r="A15" s="42"/>
      <c r="B15" s="38"/>
      <c r="C15" s="38"/>
      <c r="D15" s="38"/>
      <c r="E15" s="38"/>
    </row>
    <row r="16" spans="1:5" ht="15.75">
      <c r="A16" s="38"/>
      <c r="B16" s="38"/>
      <c r="C16" s="38"/>
      <c r="D16" s="38"/>
      <c r="E16" s="38"/>
    </row>
  </sheetData>
  <mergeCells count="2">
    <mergeCell ref="A1:E1"/>
    <mergeCell ref="A2:D2"/>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6.xml><?xml version="1.0" encoding="utf-8"?>
<worksheet xmlns="http://schemas.openxmlformats.org/spreadsheetml/2006/main" xmlns:r="http://schemas.openxmlformats.org/officeDocument/2006/relationships">
  <dimension ref="A1:I20"/>
  <sheetViews>
    <sheetView workbookViewId="0" topLeftCell="A1">
      <selection activeCell="A3" sqref="A3:G3"/>
    </sheetView>
  </sheetViews>
  <sheetFormatPr defaultColWidth="9.00390625" defaultRowHeight="15.75"/>
  <cols>
    <col min="1" max="1" width="9.625" style="32" customWidth="1"/>
    <col min="2" max="9" width="9.25390625" style="32" customWidth="1"/>
    <col min="10" max="16384" width="9.00390625" style="32" customWidth="1"/>
  </cols>
  <sheetData>
    <row r="1" spans="1:9" s="20" customFormat="1" ht="33" customHeight="1">
      <c r="A1" s="682" t="s">
        <v>1096</v>
      </c>
      <c r="B1" s="682"/>
      <c r="C1" s="682"/>
      <c r="D1" s="682"/>
      <c r="E1" s="682"/>
      <c r="F1" s="682"/>
      <c r="G1" s="682"/>
      <c r="H1" s="682"/>
      <c r="I1" s="682"/>
    </row>
    <row r="2" spans="1:9" s="20" customFormat="1" ht="24.75" customHeight="1">
      <c r="A2" s="681" t="s">
        <v>1089</v>
      </c>
      <c r="B2" s="681"/>
      <c r="C2" s="681"/>
      <c r="D2" s="681"/>
      <c r="E2" s="681"/>
      <c r="F2" s="681"/>
      <c r="G2" s="681"/>
      <c r="H2" s="681"/>
      <c r="I2" s="681"/>
    </row>
    <row r="3" spans="1:9" s="1" customFormat="1" ht="33" customHeight="1">
      <c r="A3" s="654" t="s">
        <v>812</v>
      </c>
      <c r="B3" s="654"/>
      <c r="C3" s="654"/>
      <c r="D3" s="654"/>
      <c r="E3" s="654"/>
      <c r="F3" s="654"/>
      <c r="G3" s="654"/>
      <c r="H3" s="680" t="s">
        <v>1080</v>
      </c>
      <c r="I3" s="680"/>
    </row>
    <row r="4" spans="1:9" s="2" customFormat="1" ht="33" customHeight="1">
      <c r="A4" s="643" t="s">
        <v>571</v>
      </c>
      <c r="B4" s="618" t="s">
        <v>1039</v>
      </c>
      <c r="C4" s="609"/>
      <c r="D4" s="618" t="s">
        <v>1040</v>
      </c>
      <c r="E4" s="609"/>
      <c r="F4" s="618" t="s">
        <v>1041</v>
      </c>
      <c r="G4" s="609"/>
      <c r="H4" s="618" t="s">
        <v>1042</v>
      </c>
      <c r="I4" s="609"/>
    </row>
    <row r="5" spans="1:9" s="2" customFormat="1" ht="33" customHeight="1">
      <c r="A5" s="643"/>
      <c r="B5" s="5" t="s">
        <v>813</v>
      </c>
      <c r="C5" s="7" t="s">
        <v>1044</v>
      </c>
      <c r="D5" s="5" t="s">
        <v>813</v>
      </c>
      <c r="E5" s="7" t="s">
        <v>1044</v>
      </c>
      <c r="F5" s="5" t="s">
        <v>813</v>
      </c>
      <c r="G5" s="7" t="s">
        <v>1044</v>
      </c>
      <c r="H5" s="5" t="s">
        <v>813</v>
      </c>
      <c r="I5" s="12" t="s">
        <v>1044</v>
      </c>
    </row>
    <row r="6" spans="1:9" s="3" customFormat="1" ht="55.5" customHeight="1">
      <c r="A6" s="22" t="s">
        <v>563</v>
      </c>
      <c r="B6" s="55">
        <v>0</v>
      </c>
      <c r="C6" s="55">
        <v>0</v>
      </c>
      <c r="D6" s="55">
        <v>5</v>
      </c>
      <c r="E6" s="75">
        <v>53.4</v>
      </c>
      <c r="F6" s="55">
        <v>0</v>
      </c>
      <c r="G6" s="55">
        <v>0</v>
      </c>
      <c r="H6" s="55">
        <v>0</v>
      </c>
      <c r="I6" s="55">
        <v>0</v>
      </c>
    </row>
    <row r="7" spans="1:9" s="3" customFormat="1" ht="55.5" customHeight="1">
      <c r="A7" s="22" t="s">
        <v>564</v>
      </c>
      <c r="B7" s="55">
        <v>0</v>
      </c>
      <c r="C7" s="55">
        <v>0</v>
      </c>
      <c r="D7" s="55">
        <v>11</v>
      </c>
      <c r="E7" s="75">
        <v>52.45</v>
      </c>
      <c r="F7" s="55">
        <v>1</v>
      </c>
      <c r="G7" s="75">
        <v>46</v>
      </c>
      <c r="H7" s="55">
        <v>0</v>
      </c>
      <c r="I7" s="55">
        <v>0</v>
      </c>
    </row>
    <row r="8" spans="1:9" s="3" customFormat="1" ht="55.5" customHeight="1">
      <c r="A8" s="22" t="s">
        <v>561</v>
      </c>
      <c r="B8" s="55">
        <v>0</v>
      </c>
      <c r="C8" s="55">
        <v>0</v>
      </c>
      <c r="D8" s="55">
        <v>17</v>
      </c>
      <c r="E8" s="75">
        <v>53.29</v>
      </c>
      <c r="F8" s="55">
        <v>8</v>
      </c>
      <c r="G8" s="75">
        <v>51.875</v>
      </c>
      <c r="H8" s="55">
        <v>1</v>
      </c>
      <c r="I8" s="75">
        <v>37</v>
      </c>
    </row>
    <row r="9" spans="1:9" s="3" customFormat="1" ht="55.5" customHeight="1">
      <c r="A9" s="22" t="s">
        <v>562</v>
      </c>
      <c r="B9" s="55">
        <v>0</v>
      </c>
      <c r="C9" s="55">
        <v>0</v>
      </c>
      <c r="D9" s="55">
        <v>37</v>
      </c>
      <c r="E9" s="75">
        <v>54.05</v>
      </c>
      <c r="F9" s="55">
        <v>19</v>
      </c>
      <c r="G9" s="75">
        <v>51.2105263157895</v>
      </c>
      <c r="H9" s="55">
        <v>5</v>
      </c>
      <c r="I9" s="76">
        <v>45.6</v>
      </c>
    </row>
    <row r="10" spans="1:9" s="3" customFormat="1" ht="55.5" customHeight="1">
      <c r="A10" s="27" t="s">
        <v>608</v>
      </c>
      <c r="B10" s="55">
        <v>0</v>
      </c>
      <c r="C10" s="55">
        <v>0</v>
      </c>
      <c r="D10" s="55">
        <v>110</v>
      </c>
      <c r="E10" s="75">
        <v>56.69</v>
      </c>
      <c r="F10" s="55">
        <v>34</v>
      </c>
      <c r="G10" s="76">
        <v>53.3235294117647</v>
      </c>
      <c r="H10" s="55">
        <v>26</v>
      </c>
      <c r="I10" s="75">
        <v>46.6538461538462</v>
      </c>
    </row>
    <row r="11" spans="1:9" s="6" customFormat="1" ht="55.5" customHeight="1">
      <c r="A11" s="22" t="s">
        <v>565</v>
      </c>
      <c r="B11" s="55">
        <v>0</v>
      </c>
      <c r="C11" s="55">
        <v>0</v>
      </c>
      <c r="D11" s="55">
        <v>108</v>
      </c>
      <c r="E11" s="75">
        <v>57.85</v>
      </c>
      <c r="F11" s="55">
        <v>60</v>
      </c>
      <c r="G11" s="76">
        <v>56.7333333333334</v>
      </c>
      <c r="H11" s="55">
        <v>15</v>
      </c>
      <c r="I11" s="75">
        <v>44.8</v>
      </c>
    </row>
    <row r="12" spans="1:9" s="39" customFormat="1" ht="55.5" customHeight="1">
      <c r="A12" s="22" t="s">
        <v>572</v>
      </c>
      <c r="B12" s="56">
        <v>0</v>
      </c>
      <c r="C12" s="56">
        <v>0</v>
      </c>
      <c r="D12" s="56">
        <v>142</v>
      </c>
      <c r="E12" s="76">
        <v>57.4</v>
      </c>
      <c r="F12" s="56">
        <v>82</v>
      </c>
      <c r="G12" s="76">
        <v>56.0121951219512</v>
      </c>
      <c r="H12" s="56">
        <v>16</v>
      </c>
      <c r="I12" s="76">
        <v>43.5625</v>
      </c>
    </row>
    <row r="13" spans="1:9" s="39" customFormat="1" ht="55.5" customHeight="1">
      <c r="A13" s="22" t="s">
        <v>830</v>
      </c>
      <c r="B13" s="56">
        <v>0</v>
      </c>
      <c r="C13" s="56">
        <v>0</v>
      </c>
      <c r="D13" s="56">
        <v>148</v>
      </c>
      <c r="E13" s="76">
        <v>58.2635</v>
      </c>
      <c r="F13" s="56">
        <v>88</v>
      </c>
      <c r="G13" s="76">
        <v>56.8636</v>
      </c>
      <c r="H13" s="56">
        <v>22</v>
      </c>
      <c r="I13" s="76">
        <v>45.5455</v>
      </c>
    </row>
    <row r="14" spans="1:9" s="2" customFormat="1" ht="55.5" customHeight="1">
      <c r="A14" s="22" t="s">
        <v>984</v>
      </c>
      <c r="B14" s="56">
        <v>0</v>
      </c>
      <c r="C14" s="56">
        <v>0</v>
      </c>
      <c r="D14" s="56">
        <v>200</v>
      </c>
      <c r="E14" s="76">
        <v>59.005</v>
      </c>
      <c r="F14" s="56">
        <v>135</v>
      </c>
      <c r="G14" s="76">
        <v>58.3704</v>
      </c>
      <c r="H14" s="56">
        <v>23</v>
      </c>
      <c r="I14" s="76">
        <v>45.3913</v>
      </c>
    </row>
    <row r="15" spans="1:9" s="2" customFormat="1" ht="55.5" customHeight="1">
      <c r="A15" s="23" t="s">
        <v>1180</v>
      </c>
      <c r="B15" s="57">
        <v>0</v>
      </c>
      <c r="C15" s="57">
        <v>0</v>
      </c>
      <c r="D15" s="57">
        <v>283</v>
      </c>
      <c r="E15" s="77">
        <v>58.3534</v>
      </c>
      <c r="F15" s="57">
        <v>156</v>
      </c>
      <c r="G15" s="77">
        <v>59.0705</v>
      </c>
      <c r="H15" s="57">
        <v>27</v>
      </c>
      <c r="I15" s="77">
        <v>46.037</v>
      </c>
    </row>
    <row r="16" spans="1:9" ht="15.75">
      <c r="A16" s="38" t="s">
        <v>658</v>
      </c>
      <c r="B16" s="38"/>
      <c r="C16" s="38"/>
      <c r="D16" s="38"/>
      <c r="E16" s="38"/>
      <c r="F16" s="38"/>
      <c r="G16" s="38"/>
      <c r="H16" s="38"/>
      <c r="I16" s="38"/>
    </row>
    <row r="17" spans="1:9" ht="15.75">
      <c r="A17" s="38" t="s">
        <v>611</v>
      </c>
      <c r="B17" s="38"/>
      <c r="C17" s="38"/>
      <c r="D17" s="38"/>
      <c r="E17" s="38"/>
      <c r="F17" s="38"/>
      <c r="G17" s="38"/>
      <c r="H17" s="38"/>
      <c r="I17" s="38"/>
    </row>
    <row r="18" spans="1:9" ht="15.75">
      <c r="A18" s="38" t="s">
        <v>548</v>
      </c>
      <c r="B18" s="38"/>
      <c r="C18" s="38"/>
      <c r="D18" s="38"/>
      <c r="E18" s="38"/>
      <c r="F18" s="38"/>
      <c r="G18" s="38"/>
      <c r="H18" s="38"/>
      <c r="I18" s="38"/>
    </row>
    <row r="19" spans="1:9" ht="15.75">
      <c r="A19" s="42"/>
      <c r="B19" s="38"/>
      <c r="C19" s="38"/>
      <c r="D19" s="38"/>
      <c r="E19" s="38"/>
      <c r="F19" s="38"/>
      <c r="G19" s="38"/>
      <c r="H19" s="38"/>
      <c r="I19" s="38"/>
    </row>
    <row r="20" spans="1:9" ht="15.75">
      <c r="A20" s="38"/>
      <c r="B20" s="38"/>
      <c r="C20" s="38"/>
      <c r="D20" s="38"/>
      <c r="E20" s="38"/>
      <c r="F20" s="38"/>
      <c r="G20" s="38"/>
      <c r="H20" s="38"/>
      <c r="I20" s="38"/>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7.xml><?xml version="1.0" encoding="utf-8"?>
<worksheet xmlns="http://schemas.openxmlformats.org/spreadsheetml/2006/main" xmlns:r="http://schemas.openxmlformats.org/officeDocument/2006/relationships">
  <dimension ref="A1:I20"/>
  <sheetViews>
    <sheetView workbookViewId="0" topLeftCell="A1">
      <selection activeCell="I15" sqref="I15"/>
    </sheetView>
  </sheetViews>
  <sheetFormatPr defaultColWidth="9.00390625" defaultRowHeight="15.75"/>
  <cols>
    <col min="1" max="1" width="9.625" style="32" customWidth="1"/>
    <col min="2" max="9" width="9.25390625" style="32" customWidth="1"/>
    <col min="10" max="16384" width="9.00390625" style="32" customWidth="1"/>
  </cols>
  <sheetData>
    <row r="1" spans="1:9" s="20" customFormat="1" ht="33" customHeight="1">
      <c r="A1" s="682" t="s">
        <v>1097</v>
      </c>
      <c r="B1" s="682"/>
      <c r="C1" s="682"/>
      <c r="D1" s="682"/>
      <c r="E1" s="682"/>
      <c r="F1" s="682"/>
      <c r="G1" s="682"/>
      <c r="H1" s="682"/>
      <c r="I1" s="682"/>
    </row>
    <row r="2" spans="1:9" s="20" customFormat="1" ht="24.75" customHeight="1">
      <c r="A2" s="681" t="s">
        <v>1089</v>
      </c>
      <c r="B2" s="681"/>
      <c r="C2" s="681"/>
      <c r="D2" s="681"/>
      <c r="E2" s="681"/>
      <c r="F2" s="681"/>
      <c r="G2" s="681"/>
      <c r="H2" s="681"/>
      <c r="I2" s="681"/>
    </row>
    <row r="3" spans="1:9" s="1" customFormat="1" ht="33" customHeight="1">
      <c r="A3" s="654" t="s">
        <v>812</v>
      </c>
      <c r="B3" s="654"/>
      <c r="C3" s="654"/>
      <c r="D3" s="654"/>
      <c r="E3" s="654"/>
      <c r="F3" s="654"/>
      <c r="G3" s="654"/>
      <c r="H3" s="680" t="s">
        <v>1080</v>
      </c>
      <c r="I3" s="680"/>
    </row>
    <row r="4" spans="1:9" s="2" customFormat="1" ht="33" customHeight="1">
      <c r="A4" s="643" t="s">
        <v>890</v>
      </c>
      <c r="B4" s="618" t="s">
        <v>891</v>
      </c>
      <c r="C4" s="609"/>
      <c r="D4" s="618" t="s">
        <v>892</v>
      </c>
      <c r="E4" s="609"/>
      <c r="F4" s="618" t="s">
        <v>893</v>
      </c>
      <c r="G4" s="609"/>
      <c r="H4" s="618" t="s">
        <v>894</v>
      </c>
      <c r="I4" s="609"/>
    </row>
    <row r="5" spans="1:9" s="2" customFormat="1" ht="33" customHeight="1">
      <c r="A5" s="643"/>
      <c r="B5" s="5" t="s">
        <v>895</v>
      </c>
      <c r="C5" s="7" t="s">
        <v>896</v>
      </c>
      <c r="D5" s="5" t="s">
        <v>895</v>
      </c>
      <c r="E5" s="7" t="s">
        <v>896</v>
      </c>
      <c r="F5" s="5" t="s">
        <v>895</v>
      </c>
      <c r="G5" s="7" t="s">
        <v>896</v>
      </c>
      <c r="H5" s="5" t="s">
        <v>895</v>
      </c>
      <c r="I5" s="12" t="s">
        <v>896</v>
      </c>
    </row>
    <row r="6" spans="1:9" s="3" customFormat="1" ht="55.5" customHeight="1">
      <c r="A6" s="22" t="s">
        <v>897</v>
      </c>
      <c r="B6" s="55">
        <v>0</v>
      </c>
      <c r="C6" s="55">
        <v>0</v>
      </c>
      <c r="D6" s="55">
        <v>0</v>
      </c>
      <c r="E6" s="55">
        <v>0</v>
      </c>
      <c r="F6" s="55">
        <v>0</v>
      </c>
      <c r="G6" s="55">
        <v>0</v>
      </c>
      <c r="H6" s="55">
        <v>0</v>
      </c>
      <c r="I6" s="55">
        <v>0</v>
      </c>
    </row>
    <row r="7" spans="1:9" s="3" customFormat="1" ht="55.5" customHeight="1">
      <c r="A7" s="22" t="s">
        <v>898</v>
      </c>
      <c r="B7" s="55">
        <v>0</v>
      </c>
      <c r="C7" s="55">
        <v>0</v>
      </c>
      <c r="D7" s="55">
        <v>0</v>
      </c>
      <c r="E7" s="55">
        <v>0</v>
      </c>
      <c r="F7" s="55">
        <v>0</v>
      </c>
      <c r="G7" s="55">
        <v>0</v>
      </c>
      <c r="H7" s="55">
        <v>0</v>
      </c>
      <c r="I7" s="55">
        <v>0</v>
      </c>
    </row>
    <row r="8" spans="1:9" s="3" customFormat="1" ht="55.5" customHeight="1">
      <c r="A8" s="22" t="s">
        <v>899</v>
      </c>
      <c r="B8" s="55">
        <v>0</v>
      </c>
      <c r="C8" s="55">
        <v>0</v>
      </c>
      <c r="D8" s="55">
        <v>0</v>
      </c>
      <c r="E8" s="55">
        <v>0</v>
      </c>
      <c r="F8" s="55">
        <v>0</v>
      </c>
      <c r="G8" s="55">
        <v>0</v>
      </c>
      <c r="H8" s="55">
        <v>0</v>
      </c>
      <c r="I8" s="55">
        <v>0</v>
      </c>
    </row>
    <row r="9" spans="1:9" s="3" customFormat="1" ht="55.5" customHeight="1">
      <c r="A9" s="22" t="s">
        <v>900</v>
      </c>
      <c r="B9" s="55">
        <v>0</v>
      </c>
      <c r="C9" s="55">
        <v>0</v>
      </c>
      <c r="D9" s="55">
        <v>0</v>
      </c>
      <c r="E9" s="55">
        <v>0</v>
      </c>
      <c r="F9" s="55">
        <v>0</v>
      </c>
      <c r="G9" s="55">
        <v>0</v>
      </c>
      <c r="H9" s="55">
        <v>0</v>
      </c>
      <c r="I9" s="55">
        <v>0</v>
      </c>
    </row>
    <row r="10" spans="1:9" s="3" customFormat="1" ht="55.5" customHeight="1">
      <c r="A10" s="27" t="s">
        <v>901</v>
      </c>
      <c r="B10" s="55">
        <v>0</v>
      </c>
      <c r="C10" s="55">
        <v>0</v>
      </c>
      <c r="D10" s="55">
        <v>2</v>
      </c>
      <c r="E10" s="75">
        <v>70</v>
      </c>
      <c r="F10" s="55">
        <v>1</v>
      </c>
      <c r="G10" s="76">
        <v>76</v>
      </c>
      <c r="H10" s="55">
        <v>0</v>
      </c>
      <c r="I10" s="55">
        <v>0</v>
      </c>
    </row>
    <row r="11" spans="1:9" s="6" customFormat="1" ht="55.5" customHeight="1">
      <c r="A11" s="22" t="s">
        <v>902</v>
      </c>
      <c r="B11" s="55">
        <v>0</v>
      </c>
      <c r="C11" s="55">
        <v>0</v>
      </c>
      <c r="D11" s="55">
        <v>1</v>
      </c>
      <c r="E11" s="75">
        <v>52</v>
      </c>
      <c r="F11" s="55">
        <v>1</v>
      </c>
      <c r="G11" s="76">
        <v>80</v>
      </c>
      <c r="H11" s="55">
        <v>0</v>
      </c>
      <c r="I11" s="55">
        <v>0</v>
      </c>
    </row>
    <row r="12" spans="1:9" s="39" customFormat="1" ht="55.5" customHeight="1">
      <c r="A12" s="22" t="s">
        <v>903</v>
      </c>
      <c r="B12" s="56">
        <v>0</v>
      </c>
      <c r="C12" s="56">
        <v>0</v>
      </c>
      <c r="D12" s="56">
        <v>0</v>
      </c>
      <c r="E12" s="56">
        <v>0</v>
      </c>
      <c r="F12" s="56">
        <v>0</v>
      </c>
      <c r="G12" s="56">
        <v>0</v>
      </c>
      <c r="H12" s="56">
        <v>0</v>
      </c>
      <c r="I12" s="55">
        <v>0</v>
      </c>
    </row>
    <row r="13" spans="1:9" s="39" customFormat="1" ht="55.5" customHeight="1">
      <c r="A13" s="22" t="s">
        <v>904</v>
      </c>
      <c r="B13" s="56">
        <v>0</v>
      </c>
      <c r="C13" s="56">
        <v>0</v>
      </c>
      <c r="D13" s="56">
        <v>0</v>
      </c>
      <c r="E13" s="56">
        <v>0</v>
      </c>
      <c r="F13" s="56">
        <v>1</v>
      </c>
      <c r="G13" s="76">
        <v>75</v>
      </c>
      <c r="H13" s="56">
        <v>0</v>
      </c>
      <c r="I13" s="56">
        <v>0</v>
      </c>
    </row>
    <row r="14" spans="1:9" s="2" customFormat="1" ht="55.5" customHeight="1">
      <c r="A14" s="22" t="s">
        <v>984</v>
      </c>
      <c r="B14" s="56">
        <v>0</v>
      </c>
      <c r="C14" s="56">
        <v>0</v>
      </c>
      <c r="D14" s="56">
        <v>1</v>
      </c>
      <c r="E14" s="76">
        <v>72</v>
      </c>
      <c r="F14" s="56">
        <v>1</v>
      </c>
      <c r="G14" s="76">
        <v>83</v>
      </c>
      <c r="H14" s="56">
        <v>1</v>
      </c>
      <c r="I14" s="76">
        <v>70</v>
      </c>
    </row>
    <row r="15" spans="1:9" s="2" customFormat="1" ht="55.5" customHeight="1">
      <c r="A15" s="23" t="s">
        <v>1180</v>
      </c>
      <c r="B15" s="57">
        <v>0</v>
      </c>
      <c r="C15" s="57">
        <v>0</v>
      </c>
      <c r="D15" s="57">
        <v>1</v>
      </c>
      <c r="E15" s="77">
        <v>78</v>
      </c>
      <c r="F15" s="57">
        <v>1</v>
      </c>
      <c r="G15" s="77">
        <v>81</v>
      </c>
      <c r="H15" s="57">
        <v>0</v>
      </c>
      <c r="I15" s="77">
        <v>0</v>
      </c>
    </row>
    <row r="16" spans="1:9" ht="15.75">
      <c r="A16" s="38" t="s">
        <v>905</v>
      </c>
      <c r="B16" s="38"/>
      <c r="C16" s="38"/>
      <c r="D16" s="38"/>
      <c r="E16" s="38"/>
      <c r="F16" s="38"/>
      <c r="G16" s="38"/>
      <c r="H16" s="38"/>
      <c r="I16" s="38"/>
    </row>
    <row r="17" spans="1:9" ht="15.75">
      <c r="A17" s="38" t="s">
        <v>906</v>
      </c>
      <c r="B17" s="38"/>
      <c r="C17" s="38"/>
      <c r="D17" s="38"/>
      <c r="E17" s="38"/>
      <c r="F17" s="38"/>
      <c r="G17" s="38"/>
      <c r="H17" s="38"/>
      <c r="I17" s="38"/>
    </row>
    <row r="18" spans="1:9" ht="15.75">
      <c r="A18" s="38" t="s">
        <v>907</v>
      </c>
      <c r="B18" s="38"/>
      <c r="C18" s="38"/>
      <c r="D18" s="38"/>
      <c r="E18" s="38"/>
      <c r="F18" s="38"/>
      <c r="G18" s="38"/>
      <c r="H18" s="38"/>
      <c r="I18" s="38"/>
    </row>
    <row r="19" spans="1:9" ht="15.75">
      <c r="A19" s="42"/>
      <c r="B19" s="38"/>
      <c r="C19" s="38"/>
      <c r="D19" s="38"/>
      <c r="E19" s="38"/>
      <c r="F19" s="38"/>
      <c r="G19" s="38"/>
      <c r="H19" s="38"/>
      <c r="I19" s="38"/>
    </row>
    <row r="20" spans="1:9" ht="15.75">
      <c r="A20" s="38"/>
      <c r="B20" s="38"/>
      <c r="C20" s="38"/>
      <c r="D20" s="38"/>
      <c r="E20" s="38"/>
      <c r="F20" s="38"/>
      <c r="G20" s="38"/>
      <c r="H20" s="38"/>
      <c r="I20" s="38"/>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8.xml><?xml version="1.0" encoding="utf-8"?>
<worksheet xmlns="http://schemas.openxmlformats.org/spreadsheetml/2006/main" xmlns:r="http://schemas.openxmlformats.org/officeDocument/2006/relationships">
  <dimension ref="A1:I20"/>
  <sheetViews>
    <sheetView workbookViewId="0" topLeftCell="A1">
      <selection activeCell="G13" sqref="G13"/>
    </sheetView>
  </sheetViews>
  <sheetFormatPr defaultColWidth="9.00390625" defaultRowHeight="15.75"/>
  <cols>
    <col min="1" max="1" width="9.625" style="32" customWidth="1"/>
    <col min="2" max="9" width="9.25390625" style="32" customWidth="1"/>
    <col min="10" max="16384" width="9.00390625" style="32" customWidth="1"/>
  </cols>
  <sheetData>
    <row r="1" spans="1:9" s="20" customFormat="1" ht="33" customHeight="1">
      <c r="A1" s="682" t="s">
        <v>1098</v>
      </c>
      <c r="B1" s="682"/>
      <c r="C1" s="682"/>
      <c r="D1" s="682"/>
      <c r="E1" s="682"/>
      <c r="F1" s="682"/>
      <c r="G1" s="682"/>
      <c r="H1" s="682"/>
      <c r="I1" s="682"/>
    </row>
    <row r="2" spans="1:9" s="20" customFormat="1" ht="24.75" customHeight="1">
      <c r="A2" s="681" t="s">
        <v>1099</v>
      </c>
      <c r="B2" s="681"/>
      <c r="C2" s="681"/>
      <c r="D2" s="681"/>
      <c r="E2" s="681"/>
      <c r="F2" s="681"/>
      <c r="G2" s="681"/>
      <c r="H2" s="681"/>
      <c r="I2" s="681"/>
    </row>
    <row r="3" spans="1:9" s="1" customFormat="1" ht="33" customHeight="1">
      <c r="A3" s="654" t="s">
        <v>812</v>
      </c>
      <c r="B3" s="654"/>
      <c r="C3" s="654"/>
      <c r="D3" s="654"/>
      <c r="E3" s="654"/>
      <c r="F3" s="654"/>
      <c r="G3" s="654"/>
      <c r="H3" s="680" t="s">
        <v>1080</v>
      </c>
      <c r="I3" s="680"/>
    </row>
    <row r="4" spans="1:9" s="2" customFormat="1" ht="33" customHeight="1">
      <c r="A4" s="643" t="s">
        <v>571</v>
      </c>
      <c r="B4" s="618" t="s">
        <v>1039</v>
      </c>
      <c r="C4" s="609"/>
      <c r="D4" s="618" t="s">
        <v>1040</v>
      </c>
      <c r="E4" s="609"/>
      <c r="F4" s="618" t="s">
        <v>1041</v>
      </c>
      <c r="G4" s="609"/>
      <c r="H4" s="618" t="s">
        <v>1042</v>
      </c>
      <c r="I4" s="609"/>
    </row>
    <row r="5" spans="1:9" s="2" customFormat="1" ht="33" customHeight="1">
      <c r="A5" s="643"/>
      <c r="B5" s="5" t="s">
        <v>813</v>
      </c>
      <c r="C5" s="7" t="s">
        <v>1044</v>
      </c>
      <c r="D5" s="5" t="s">
        <v>813</v>
      </c>
      <c r="E5" s="7" t="s">
        <v>1044</v>
      </c>
      <c r="F5" s="5" t="s">
        <v>813</v>
      </c>
      <c r="G5" s="7" t="s">
        <v>1044</v>
      </c>
      <c r="H5" s="5" t="s">
        <v>813</v>
      </c>
      <c r="I5" s="12" t="s">
        <v>1044</v>
      </c>
    </row>
    <row r="6" spans="1:9" s="3" customFormat="1" ht="56.25" customHeight="1">
      <c r="A6" s="22" t="s">
        <v>563</v>
      </c>
      <c r="B6" s="55">
        <v>0</v>
      </c>
      <c r="C6" s="55">
        <v>0</v>
      </c>
      <c r="D6" s="55">
        <v>0</v>
      </c>
      <c r="E6" s="55">
        <v>0</v>
      </c>
      <c r="F6" s="55">
        <v>0</v>
      </c>
      <c r="G6" s="55">
        <v>0</v>
      </c>
      <c r="H6" s="55">
        <v>0</v>
      </c>
      <c r="I6" s="55">
        <v>0</v>
      </c>
    </row>
    <row r="7" spans="1:9" s="3" customFormat="1" ht="56.25" customHeight="1">
      <c r="A7" s="22" t="s">
        <v>564</v>
      </c>
      <c r="B7" s="55">
        <v>0</v>
      </c>
      <c r="C7" s="55">
        <v>0</v>
      </c>
      <c r="D7" s="55">
        <v>0</v>
      </c>
      <c r="E7" s="55">
        <v>0</v>
      </c>
      <c r="F7" s="55">
        <v>0</v>
      </c>
      <c r="G7" s="55">
        <v>0</v>
      </c>
      <c r="H7" s="55">
        <v>0</v>
      </c>
      <c r="I7" s="55">
        <v>0</v>
      </c>
    </row>
    <row r="8" spans="1:9" s="3" customFormat="1" ht="56.25" customHeight="1">
      <c r="A8" s="22" t="s">
        <v>561</v>
      </c>
      <c r="B8" s="55">
        <v>0</v>
      </c>
      <c r="C8" s="55">
        <v>0</v>
      </c>
      <c r="D8" s="55">
        <v>0</v>
      </c>
      <c r="E8" s="55">
        <v>0</v>
      </c>
      <c r="F8" s="55">
        <v>0</v>
      </c>
      <c r="G8" s="55">
        <v>0</v>
      </c>
      <c r="H8" s="55">
        <v>1</v>
      </c>
      <c r="I8" s="75">
        <v>12</v>
      </c>
    </row>
    <row r="9" spans="1:9" s="3" customFormat="1" ht="56.25" customHeight="1">
      <c r="A9" s="22" t="s">
        <v>562</v>
      </c>
      <c r="B9" s="55">
        <v>0</v>
      </c>
      <c r="C9" s="55">
        <v>0</v>
      </c>
      <c r="D9" s="55">
        <v>0</v>
      </c>
      <c r="E9" s="55">
        <v>0</v>
      </c>
      <c r="F9" s="55">
        <v>0</v>
      </c>
      <c r="G9" s="55">
        <v>0</v>
      </c>
      <c r="H9" s="55">
        <v>2</v>
      </c>
      <c r="I9" s="76">
        <v>8</v>
      </c>
    </row>
    <row r="10" spans="1:9" s="3" customFormat="1" ht="56.25" customHeight="1">
      <c r="A10" s="27" t="s">
        <v>608</v>
      </c>
      <c r="B10" s="55">
        <v>0</v>
      </c>
      <c r="C10" s="55">
        <v>0</v>
      </c>
      <c r="D10" s="55">
        <v>0</v>
      </c>
      <c r="E10" s="55">
        <v>0</v>
      </c>
      <c r="F10" s="55">
        <v>2</v>
      </c>
      <c r="G10" s="76">
        <v>6.5</v>
      </c>
      <c r="H10" s="55">
        <v>1</v>
      </c>
      <c r="I10" s="75">
        <v>9</v>
      </c>
    </row>
    <row r="11" spans="1:9" s="6" customFormat="1" ht="56.25" customHeight="1">
      <c r="A11" s="22" t="s">
        <v>565</v>
      </c>
      <c r="B11" s="55">
        <v>0</v>
      </c>
      <c r="C11" s="55">
        <v>0</v>
      </c>
      <c r="D11" s="55">
        <v>0</v>
      </c>
      <c r="E11" s="55">
        <v>0</v>
      </c>
      <c r="F11" s="55">
        <v>0</v>
      </c>
      <c r="G11" s="55">
        <v>0</v>
      </c>
      <c r="H11" s="55">
        <v>4</v>
      </c>
      <c r="I11" s="75">
        <v>13.75</v>
      </c>
    </row>
    <row r="12" spans="1:9" s="39" customFormat="1" ht="56.25" customHeight="1">
      <c r="A12" s="22" t="s">
        <v>572</v>
      </c>
      <c r="B12" s="56">
        <v>0</v>
      </c>
      <c r="C12" s="56">
        <v>0</v>
      </c>
      <c r="D12" s="56">
        <v>1</v>
      </c>
      <c r="E12" s="76">
        <v>3</v>
      </c>
      <c r="F12" s="56">
        <v>0</v>
      </c>
      <c r="G12" s="55">
        <v>0</v>
      </c>
      <c r="H12" s="56">
        <v>3</v>
      </c>
      <c r="I12" s="76">
        <v>11</v>
      </c>
    </row>
    <row r="13" spans="1:9" s="39" customFormat="1" ht="56.25" customHeight="1">
      <c r="A13" s="22" t="s">
        <v>530</v>
      </c>
      <c r="B13" s="56">
        <v>0</v>
      </c>
      <c r="C13" s="56">
        <v>0</v>
      </c>
      <c r="D13" s="56">
        <v>1</v>
      </c>
      <c r="E13" s="76">
        <v>8</v>
      </c>
      <c r="F13" s="56">
        <v>0</v>
      </c>
      <c r="G13" s="56">
        <v>0</v>
      </c>
      <c r="H13" s="56">
        <v>2</v>
      </c>
      <c r="I13" s="76">
        <v>11.5</v>
      </c>
    </row>
    <row r="14" spans="1:9" s="2" customFormat="1" ht="56.25" customHeight="1">
      <c r="A14" s="22" t="s">
        <v>984</v>
      </c>
      <c r="B14" s="56">
        <v>0</v>
      </c>
      <c r="C14" s="56">
        <v>0</v>
      </c>
      <c r="D14" s="56">
        <v>0</v>
      </c>
      <c r="E14" s="76">
        <v>0</v>
      </c>
      <c r="F14" s="56">
        <v>0</v>
      </c>
      <c r="G14" s="56">
        <v>0</v>
      </c>
      <c r="H14" s="56">
        <v>0</v>
      </c>
      <c r="I14" s="76">
        <v>0</v>
      </c>
    </row>
    <row r="15" spans="1:9" s="2" customFormat="1" ht="56.25" customHeight="1">
      <c r="A15" s="23" t="s">
        <v>1180</v>
      </c>
      <c r="B15" s="57">
        <v>0</v>
      </c>
      <c r="C15" s="57">
        <v>0</v>
      </c>
      <c r="D15" s="57">
        <v>0</v>
      </c>
      <c r="E15" s="77">
        <v>0</v>
      </c>
      <c r="F15" s="57">
        <v>1</v>
      </c>
      <c r="G15" s="77">
        <v>14</v>
      </c>
      <c r="H15" s="57">
        <v>0</v>
      </c>
      <c r="I15" s="77">
        <v>0</v>
      </c>
    </row>
    <row r="16" spans="1:9" ht="15.75">
      <c r="A16" s="38" t="s">
        <v>658</v>
      </c>
      <c r="B16" s="38"/>
      <c r="C16" s="38"/>
      <c r="D16" s="38"/>
      <c r="E16" s="38"/>
      <c r="F16" s="38"/>
      <c r="G16" s="38"/>
      <c r="H16" s="38"/>
      <c r="I16" s="38"/>
    </row>
    <row r="17" spans="1:9" ht="15.75">
      <c r="A17" s="38" t="s">
        <v>611</v>
      </c>
      <c r="B17" s="38"/>
      <c r="C17" s="38"/>
      <c r="D17" s="38"/>
      <c r="E17" s="38"/>
      <c r="F17" s="38"/>
      <c r="G17" s="38"/>
      <c r="H17" s="38"/>
      <c r="I17" s="38"/>
    </row>
    <row r="18" spans="1:9" ht="15.75">
      <c r="A18" s="38" t="s">
        <v>908</v>
      </c>
      <c r="B18" s="38"/>
      <c r="C18" s="38"/>
      <c r="D18" s="38"/>
      <c r="E18" s="38"/>
      <c r="F18" s="38"/>
      <c r="G18" s="38"/>
      <c r="H18" s="38"/>
      <c r="I18" s="38"/>
    </row>
    <row r="19" spans="1:9" ht="15.75">
      <c r="A19" s="42"/>
      <c r="B19" s="38"/>
      <c r="C19" s="38"/>
      <c r="D19" s="38"/>
      <c r="E19" s="38"/>
      <c r="F19" s="38"/>
      <c r="G19" s="38"/>
      <c r="H19" s="38"/>
      <c r="I19" s="38"/>
    </row>
    <row r="20" spans="1:9" ht="15.75">
      <c r="A20" s="38"/>
      <c r="B20" s="38"/>
      <c r="C20" s="38"/>
      <c r="D20" s="38"/>
      <c r="E20" s="38"/>
      <c r="F20" s="38"/>
      <c r="G20" s="38"/>
      <c r="H20" s="38"/>
      <c r="I20" s="38"/>
    </row>
  </sheetData>
  <mergeCells count="9">
    <mergeCell ref="A1:I1"/>
    <mergeCell ref="H4:I4"/>
    <mergeCell ref="A4:A5"/>
    <mergeCell ref="D4:E4"/>
    <mergeCell ref="F4:G4"/>
    <mergeCell ref="B4:C4"/>
    <mergeCell ref="H3:I3"/>
    <mergeCell ref="A3:G3"/>
    <mergeCell ref="A2:I2"/>
  </mergeCells>
  <printOptions/>
  <pageMargins left="0.6299212598425197" right="0" top="0.5905511811023623" bottom="0.7874015748031497" header="0" footer="0"/>
  <pageSetup horizontalDpi="600" verticalDpi="600" orientation="portrait" paperSize="9" r:id="rId1"/>
  <headerFooter alignWithMargins="0">
    <oddFooter>&amp;R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U17"/>
  <sheetViews>
    <sheetView workbookViewId="0" topLeftCell="A1">
      <selection activeCell="B5" sqref="B5"/>
    </sheetView>
  </sheetViews>
  <sheetFormatPr defaultColWidth="9.00390625" defaultRowHeight="74.25" customHeight="1"/>
  <cols>
    <col min="1" max="1" width="8.875" style="4" customWidth="1"/>
    <col min="2" max="2" width="10.25390625" style="2" customWidth="1"/>
    <col min="3" max="3" width="9.75390625" style="2" customWidth="1"/>
    <col min="4" max="4" width="11.25390625" style="2" customWidth="1"/>
    <col min="5" max="5" width="10.75390625" style="2" customWidth="1"/>
    <col min="6" max="6" width="10.875" style="2" customWidth="1"/>
    <col min="7" max="7" width="9.00390625" style="2" customWidth="1"/>
    <col min="8" max="8" width="9.125" style="2" customWidth="1"/>
    <col min="9" max="9" width="9.00390625" style="2" customWidth="1"/>
    <col min="10" max="10" width="10.125" style="2" customWidth="1"/>
    <col min="11" max="11" width="9.625" style="2" customWidth="1"/>
    <col min="12" max="15" width="6.625" style="2" customWidth="1"/>
    <col min="16" max="16" width="7.375" style="2" customWidth="1"/>
    <col min="17" max="17" width="12.75390625" style="2" customWidth="1"/>
    <col min="18" max="18" width="7.25390625" style="2" customWidth="1"/>
    <col min="19" max="19" width="9.75390625" style="2" customWidth="1"/>
    <col min="20" max="20" width="10.00390625" style="2" customWidth="1"/>
    <col min="21" max="21" width="10.125" style="2" customWidth="1"/>
    <col min="22" max="16384" width="8.25390625" style="2" customWidth="1"/>
  </cols>
  <sheetData>
    <row r="1" spans="1:21" s="1" customFormat="1" ht="33" customHeight="1">
      <c r="A1" s="651" t="s">
        <v>42</v>
      </c>
      <c r="B1" s="651"/>
      <c r="C1" s="651"/>
      <c r="D1" s="651"/>
      <c r="E1" s="651"/>
      <c r="F1" s="651"/>
      <c r="G1" s="651"/>
      <c r="H1" s="651"/>
      <c r="I1" s="651"/>
      <c r="J1" s="651"/>
      <c r="K1" s="652" t="s">
        <v>43</v>
      </c>
      <c r="L1" s="652"/>
      <c r="M1" s="652"/>
      <c r="N1" s="652"/>
      <c r="O1" s="652"/>
      <c r="P1" s="652"/>
      <c r="Q1" s="652"/>
      <c r="R1" s="652"/>
      <c r="S1" s="652"/>
      <c r="T1" s="652"/>
      <c r="U1" s="652"/>
    </row>
    <row r="2" spans="1:21" s="1" customFormat="1" ht="33" customHeight="1">
      <c r="A2" s="653" t="s">
        <v>44</v>
      </c>
      <c r="B2" s="653"/>
      <c r="C2" s="653"/>
      <c r="D2" s="653"/>
      <c r="E2" s="653"/>
      <c r="F2" s="653"/>
      <c r="G2" s="653"/>
      <c r="H2" s="653"/>
      <c r="I2" s="653"/>
      <c r="J2" s="653"/>
      <c r="K2" s="654" t="s">
        <v>45</v>
      </c>
      <c r="L2" s="654"/>
      <c r="M2" s="654"/>
      <c r="N2" s="654"/>
      <c r="O2" s="654"/>
      <c r="P2" s="654"/>
      <c r="Q2" s="654"/>
      <c r="R2" s="654"/>
      <c r="S2" s="654"/>
      <c r="T2" s="680" t="s">
        <v>26</v>
      </c>
      <c r="U2" s="680"/>
    </row>
    <row r="3" spans="1:21" ht="39.75" customHeight="1">
      <c r="A3" s="638" t="s">
        <v>46</v>
      </c>
      <c r="B3" s="659" t="s">
        <v>1133</v>
      </c>
      <c r="C3" s="686"/>
      <c r="D3" s="686"/>
      <c r="E3" s="686"/>
      <c r="F3" s="687"/>
      <c r="G3" s="659" t="s">
        <v>47</v>
      </c>
      <c r="H3" s="686"/>
      <c r="I3" s="686"/>
      <c r="J3" s="686"/>
      <c r="K3" s="687"/>
      <c r="L3" s="659" t="s">
        <v>48</v>
      </c>
      <c r="M3" s="686"/>
      <c r="N3" s="686"/>
      <c r="O3" s="686"/>
      <c r="P3" s="687"/>
      <c r="Q3" s="659" t="s">
        <v>49</v>
      </c>
      <c r="R3" s="686"/>
      <c r="S3" s="686"/>
      <c r="T3" s="686"/>
      <c r="U3" s="686"/>
    </row>
    <row r="4" spans="1:21" ht="39.75" customHeight="1">
      <c r="A4" s="638"/>
      <c r="B4" s="47" t="s">
        <v>50</v>
      </c>
      <c r="C4" s="44" t="s">
        <v>51</v>
      </c>
      <c r="D4" s="44" t="s">
        <v>52</v>
      </c>
      <c r="E4" s="44" t="s">
        <v>53</v>
      </c>
      <c r="F4" s="44" t="s">
        <v>54</v>
      </c>
      <c r="G4" s="47" t="s">
        <v>50</v>
      </c>
      <c r="H4" s="44" t="s">
        <v>55</v>
      </c>
      <c r="I4" s="44" t="s">
        <v>56</v>
      </c>
      <c r="J4" s="44" t="s">
        <v>57</v>
      </c>
      <c r="K4" s="44" t="s">
        <v>58</v>
      </c>
      <c r="L4" s="47" t="s">
        <v>50</v>
      </c>
      <c r="M4" s="44" t="s">
        <v>55</v>
      </c>
      <c r="N4" s="44" t="s">
        <v>52</v>
      </c>
      <c r="O4" s="44" t="s">
        <v>59</v>
      </c>
      <c r="P4" s="44" t="s">
        <v>54</v>
      </c>
      <c r="Q4" s="47" t="s">
        <v>50</v>
      </c>
      <c r="R4" s="44" t="s">
        <v>264</v>
      </c>
      <c r="S4" s="44" t="s">
        <v>265</v>
      </c>
      <c r="T4" s="44" t="s">
        <v>266</v>
      </c>
      <c r="U4" s="95" t="s">
        <v>54</v>
      </c>
    </row>
    <row r="5" spans="1:21" ht="61.5" customHeight="1">
      <c r="A5" s="24" t="s">
        <v>267</v>
      </c>
      <c r="B5" s="108">
        <v>352808412</v>
      </c>
      <c r="C5" s="108">
        <v>416916</v>
      </c>
      <c r="D5" s="108">
        <v>170848587</v>
      </c>
      <c r="E5" s="108">
        <v>129885570</v>
      </c>
      <c r="F5" s="108">
        <v>51657339</v>
      </c>
      <c r="G5" s="108">
        <v>86708354</v>
      </c>
      <c r="H5" s="108">
        <v>299655</v>
      </c>
      <c r="I5" s="108">
        <v>25026630</v>
      </c>
      <c r="J5" s="108">
        <v>34059362</v>
      </c>
      <c r="K5" s="108">
        <v>27322707</v>
      </c>
      <c r="L5" s="109">
        <v>24.58</v>
      </c>
      <c r="M5" s="109">
        <v>71.87</v>
      </c>
      <c r="N5" s="109">
        <v>14.65</v>
      </c>
      <c r="O5" s="109">
        <v>26.22</v>
      </c>
      <c r="P5" s="109">
        <v>52.89</v>
      </c>
      <c r="Q5" s="110">
        <v>266100058</v>
      </c>
      <c r="R5" s="110">
        <v>117261</v>
      </c>
      <c r="S5" s="110">
        <v>145821957</v>
      </c>
      <c r="T5" s="110">
        <v>95826208</v>
      </c>
      <c r="U5" s="110">
        <v>24334632</v>
      </c>
    </row>
    <row r="6" spans="1:21" s="3" customFormat="1" ht="61.5" customHeight="1">
      <c r="A6" s="22" t="s">
        <v>268</v>
      </c>
      <c r="B6" s="111">
        <v>15227378</v>
      </c>
      <c r="C6" s="110">
        <v>0</v>
      </c>
      <c r="D6" s="110">
        <v>11390702</v>
      </c>
      <c r="E6" s="110">
        <v>3836676</v>
      </c>
      <c r="F6" s="110">
        <v>0</v>
      </c>
      <c r="G6" s="112">
        <v>161115</v>
      </c>
      <c r="H6" s="112">
        <v>0</v>
      </c>
      <c r="I6" s="112">
        <v>151088</v>
      </c>
      <c r="J6" s="112">
        <v>10027</v>
      </c>
      <c r="K6" s="112">
        <v>0</v>
      </c>
      <c r="L6" s="109">
        <v>1.06</v>
      </c>
      <c r="M6" s="112">
        <v>0</v>
      </c>
      <c r="N6" s="109">
        <v>1.33</v>
      </c>
      <c r="O6" s="109">
        <v>0.26</v>
      </c>
      <c r="P6" s="112">
        <v>0</v>
      </c>
      <c r="Q6" s="112">
        <v>15066263</v>
      </c>
      <c r="R6" s="112">
        <v>0</v>
      </c>
      <c r="S6" s="112">
        <v>11239614</v>
      </c>
      <c r="T6" s="112">
        <v>3826649</v>
      </c>
      <c r="U6" s="112">
        <v>0</v>
      </c>
    </row>
    <row r="7" spans="1:21" s="3" customFormat="1" ht="61.5" customHeight="1">
      <c r="A7" s="22" t="s">
        <v>269</v>
      </c>
      <c r="B7" s="111">
        <v>25977943</v>
      </c>
      <c r="C7" s="110">
        <v>0</v>
      </c>
      <c r="D7" s="110">
        <v>13190006</v>
      </c>
      <c r="E7" s="110">
        <v>10467947</v>
      </c>
      <c r="F7" s="110">
        <v>2319990</v>
      </c>
      <c r="G7" s="112">
        <v>1239841</v>
      </c>
      <c r="H7" s="112">
        <v>0</v>
      </c>
      <c r="I7" s="112">
        <v>625004</v>
      </c>
      <c r="J7" s="112">
        <v>272999</v>
      </c>
      <c r="K7" s="112">
        <v>341838</v>
      </c>
      <c r="L7" s="109">
        <v>4.77</v>
      </c>
      <c r="M7" s="112">
        <v>0</v>
      </c>
      <c r="N7" s="109">
        <v>4.74</v>
      </c>
      <c r="O7" s="109">
        <v>2.61</v>
      </c>
      <c r="P7" s="109">
        <v>14.73</v>
      </c>
      <c r="Q7" s="112">
        <v>24738102</v>
      </c>
      <c r="R7" s="112">
        <v>0</v>
      </c>
      <c r="S7" s="112">
        <v>12565002</v>
      </c>
      <c r="T7" s="112">
        <v>10194948</v>
      </c>
      <c r="U7" s="112">
        <v>1978152</v>
      </c>
    </row>
    <row r="8" spans="1:21" s="3" customFormat="1" ht="61.5" customHeight="1">
      <c r="A8" s="22" t="s">
        <v>270</v>
      </c>
      <c r="B8" s="111">
        <v>30017163</v>
      </c>
      <c r="C8" s="110">
        <v>0</v>
      </c>
      <c r="D8" s="110">
        <v>13748108</v>
      </c>
      <c r="E8" s="110">
        <v>11352620</v>
      </c>
      <c r="F8" s="110">
        <v>4916435</v>
      </c>
      <c r="G8" s="112">
        <v>2426365</v>
      </c>
      <c r="H8" s="112">
        <v>0</v>
      </c>
      <c r="I8" s="112">
        <v>755248</v>
      </c>
      <c r="J8" s="112">
        <v>609503</v>
      </c>
      <c r="K8" s="112">
        <v>1061614</v>
      </c>
      <c r="L8" s="109">
        <v>8.08</v>
      </c>
      <c r="M8" s="112">
        <v>0</v>
      </c>
      <c r="N8" s="109">
        <v>5.49</v>
      </c>
      <c r="O8" s="109">
        <v>5.37</v>
      </c>
      <c r="P8" s="109">
        <v>21.59</v>
      </c>
      <c r="Q8" s="112">
        <v>27590798</v>
      </c>
      <c r="R8" s="112">
        <v>0</v>
      </c>
      <c r="S8" s="112">
        <v>12992860</v>
      </c>
      <c r="T8" s="112">
        <v>10743117</v>
      </c>
      <c r="U8" s="112">
        <v>3854821</v>
      </c>
    </row>
    <row r="9" spans="1:21" s="3" customFormat="1" ht="61.5" customHeight="1">
      <c r="A9" s="22" t="s">
        <v>271</v>
      </c>
      <c r="B9" s="111">
        <v>31433795</v>
      </c>
      <c r="C9" s="110">
        <v>0</v>
      </c>
      <c r="D9" s="110">
        <v>14664748</v>
      </c>
      <c r="E9" s="110">
        <v>11753278</v>
      </c>
      <c r="F9" s="110">
        <v>5015769</v>
      </c>
      <c r="G9" s="112">
        <v>4289413</v>
      </c>
      <c r="H9" s="112">
        <v>0</v>
      </c>
      <c r="I9" s="112">
        <v>1233290</v>
      </c>
      <c r="J9" s="112">
        <v>1152536</v>
      </c>
      <c r="K9" s="112">
        <v>1903587</v>
      </c>
      <c r="L9" s="109">
        <v>13.65</v>
      </c>
      <c r="M9" s="112">
        <v>0</v>
      </c>
      <c r="N9" s="109">
        <v>8.41</v>
      </c>
      <c r="O9" s="109">
        <v>9.81</v>
      </c>
      <c r="P9" s="109">
        <v>37.95</v>
      </c>
      <c r="Q9" s="112">
        <v>27144382</v>
      </c>
      <c r="R9" s="112">
        <v>0</v>
      </c>
      <c r="S9" s="112">
        <v>13431458</v>
      </c>
      <c r="T9" s="112">
        <v>10600742</v>
      </c>
      <c r="U9" s="112">
        <v>3112182</v>
      </c>
    </row>
    <row r="10" spans="1:21" s="3" customFormat="1" ht="61.5" customHeight="1">
      <c r="A10" s="25" t="s">
        <v>272</v>
      </c>
      <c r="B10" s="111">
        <v>49209357</v>
      </c>
      <c r="C10" s="110">
        <v>239631</v>
      </c>
      <c r="D10" s="110">
        <v>23881955</v>
      </c>
      <c r="E10" s="110">
        <v>17494854</v>
      </c>
      <c r="F10" s="110">
        <v>7592917</v>
      </c>
      <c r="G10" s="112">
        <v>9475795</v>
      </c>
      <c r="H10" s="112">
        <v>60141</v>
      </c>
      <c r="I10" s="112">
        <v>2410221</v>
      </c>
      <c r="J10" s="112">
        <v>3025826</v>
      </c>
      <c r="K10" s="112">
        <v>3979607</v>
      </c>
      <c r="L10" s="109">
        <v>19.26</v>
      </c>
      <c r="M10" s="109">
        <v>25.1</v>
      </c>
      <c r="N10" s="109">
        <v>10.09</v>
      </c>
      <c r="O10" s="109">
        <v>17.3</v>
      </c>
      <c r="P10" s="109">
        <v>52.41</v>
      </c>
      <c r="Q10" s="112">
        <v>39733562</v>
      </c>
      <c r="R10" s="112">
        <v>179490</v>
      </c>
      <c r="S10" s="112">
        <v>21471734</v>
      </c>
      <c r="T10" s="112">
        <v>14469028</v>
      </c>
      <c r="U10" s="112">
        <v>3613310</v>
      </c>
    </row>
    <row r="11" spans="1:21" s="6" customFormat="1" ht="61.5" customHeight="1">
      <c r="A11" s="22" t="s">
        <v>273</v>
      </c>
      <c r="B11" s="111">
        <v>34128603</v>
      </c>
      <c r="C11" s="110">
        <v>42287</v>
      </c>
      <c r="D11" s="110">
        <v>15919176</v>
      </c>
      <c r="E11" s="110">
        <v>12819702</v>
      </c>
      <c r="F11" s="110">
        <v>5347438</v>
      </c>
      <c r="G11" s="112">
        <v>9429091</v>
      </c>
      <c r="H11" s="112">
        <v>28966</v>
      </c>
      <c r="I11" s="112">
        <v>3184530</v>
      </c>
      <c r="J11" s="112">
        <v>3372900</v>
      </c>
      <c r="K11" s="112">
        <v>2842695</v>
      </c>
      <c r="L11" s="109">
        <v>27.63</v>
      </c>
      <c r="M11" s="109">
        <v>68.5</v>
      </c>
      <c r="N11" s="109">
        <v>20</v>
      </c>
      <c r="O11" s="109">
        <v>26.31</v>
      </c>
      <c r="P11" s="109">
        <v>53.16</v>
      </c>
      <c r="Q11" s="112">
        <v>24699512</v>
      </c>
      <c r="R11" s="112">
        <v>13321</v>
      </c>
      <c r="S11" s="112">
        <v>12734646</v>
      </c>
      <c r="T11" s="112">
        <v>9446802</v>
      </c>
      <c r="U11" s="112">
        <v>2504743</v>
      </c>
    </row>
    <row r="12" spans="1:21" s="39" customFormat="1" ht="61.5" customHeight="1">
      <c r="A12" s="22" t="s">
        <v>274</v>
      </c>
      <c r="B12" s="111">
        <v>37959822</v>
      </c>
      <c r="C12" s="110">
        <v>70654</v>
      </c>
      <c r="D12" s="110">
        <v>17658525</v>
      </c>
      <c r="E12" s="110">
        <v>14058710</v>
      </c>
      <c r="F12" s="110">
        <v>6171933</v>
      </c>
      <c r="G12" s="110">
        <v>10159348</v>
      </c>
      <c r="H12" s="110">
        <v>38278</v>
      </c>
      <c r="I12" s="110">
        <v>2712423</v>
      </c>
      <c r="J12" s="110">
        <v>4271598</v>
      </c>
      <c r="K12" s="110">
        <v>3137049</v>
      </c>
      <c r="L12" s="113">
        <v>26.76</v>
      </c>
      <c r="M12" s="113">
        <v>54.18</v>
      </c>
      <c r="N12" s="113">
        <v>15.36</v>
      </c>
      <c r="O12" s="113">
        <v>30.38</v>
      </c>
      <c r="P12" s="113">
        <v>50.83</v>
      </c>
      <c r="Q12" s="110">
        <v>27800474</v>
      </c>
      <c r="R12" s="110">
        <v>32376</v>
      </c>
      <c r="S12" s="110">
        <v>14946102</v>
      </c>
      <c r="T12" s="110">
        <v>9787112</v>
      </c>
      <c r="U12" s="110">
        <v>3034884</v>
      </c>
    </row>
    <row r="13" spans="1:21" s="39" customFormat="1" ht="61.5" customHeight="1">
      <c r="A13" s="22" t="s">
        <v>277</v>
      </c>
      <c r="B13" s="111">
        <v>38647555</v>
      </c>
      <c r="C13" s="110">
        <v>72465</v>
      </c>
      <c r="D13" s="110">
        <v>18017940</v>
      </c>
      <c r="E13" s="110">
        <v>14297419</v>
      </c>
      <c r="F13" s="110">
        <v>6259731</v>
      </c>
      <c r="G13" s="110">
        <v>12378551</v>
      </c>
      <c r="H13" s="110">
        <v>38023</v>
      </c>
      <c r="I13" s="110">
        <v>3449599</v>
      </c>
      <c r="J13" s="110">
        <v>5192512</v>
      </c>
      <c r="K13" s="110">
        <v>3698417</v>
      </c>
      <c r="L13" s="113">
        <v>32.03</v>
      </c>
      <c r="M13" s="113">
        <v>52.47</v>
      </c>
      <c r="N13" s="113">
        <v>19.15</v>
      </c>
      <c r="O13" s="113">
        <v>36.32</v>
      </c>
      <c r="P13" s="113">
        <v>59.08</v>
      </c>
      <c r="Q13" s="110">
        <v>26269004</v>
      </c>
      <c r="R13" s="110">
        <v>34442</v>
      </c>
      <c r="S13" s="110">
        <v>14568341</v>
      </c>
      <c r="T13" s="110">
        <v>9104907</v>
      </c>
      <c r="U13" s="110">
        <v>2561314</v>
      </c>
    </row>
    <row r="14" spans="1:21" ht="61.5" customHeight="1">
      <c r="A14" s="22" t="s">
        <v>278</v>
      </c>
      <c r="B14" s="110">
        <v>42375675</v>
      </c>
      <c r="C14" s="110">
        <v>-2920</v>
      </c>
      <c r="D14" s="110">
        <v>19700498</v>
      </c>
      <c r="E14" s="110">
        <v>15859535</v>
      </c>
      <c r="F14" s="110">
        <v>6818562</v>
      </c>
      <c r="G14" s="110">
        <v>17566518</v>
      </c>
      <c r="H14" s="110">
        <v>61316</v>
      </c>
      <c r="I14" s="110">
        <v>4588673</v>
      </c>
      <c r="J14" s="110">
        <v>7660838</v>
      </c>
      <c r="K14" s="110">
        <v>5255691</v>
      </c>
      <c r="L14" s="113">
        <v>41.45</v>
      </c>
      <c r="M14" s="113" t="s">
        <v>276</v>
      </c>
      <c r="N14" s="113">
        <v>23.29</v>
      </c>
      <c r="O14" s="113">
        <v>48.3</v>
      </c>
      <c r="P14" s="113">
        <v>77.08</v>
      </c>
      <c r="Q14" s="110">
        <v>24809157</v>
      </c>
      <c r="R14" s="110">
        <v>-64236</v>
      </c>
      <c r="S14" s="110">
        <v>15111825</v>
      </c>
      <c r="T14" s="110">
        <v>8198697</v>
      </c>
      <c r="U14" s="110">
        <v>1562871</v>
      </c>
    </row>
    <row r="15" spans="1:21" ht="61.5" customHeight="1">
      <c r="A15" s="23" t="s">
        <v>1180</v>
      </c>
      <c r="B15" s="430">
        <v>47831121</v>
      </c>
      <c r="C15" s="430">
        <v>-5201</v>
      </c>
      <c r="D15" s="430">
        <v>22676929</v>
      </c>
      <c r="E15" s="430">
        <v>17944829</v>
      </c>
      <c r="F15" s="430">
        <v>7214564</v>
      </c>
      <c r="G15" s="430">
        <v>19582317</v>
      </c>
      <c r="H15" s="430">
        <v>72931</v>
      </c>
      <c r="I15" s="430">
        <v>5916554</v>
      </c>
      <c r="J15" s="430">
        <v>8490623</v>
      </c>
      <c r="K15" s="430">
        <v>5102209</v>
      </c>
      <c r="L15" s="431">
        <v>40.94</v>
      </c>
      <c r="M15" s="431" t="s">
        <v>276</v>
      </c>
      <c r="N15" s="431">
        <v>26.09</v>
      </c>
      <c r="O15" s="431">
        <v>47.32</v>
      </c>
      <c r="P15" s="431">
        <v>70.72</v>
      </c>
      <c r="Q15" s="430">
        <v>28248804</v>
      </c>
      <c r="R15" s="430">
        <v>-78132</v>
      </c>
      <c r="S15" s="430">
        <v>16760375</v>
      </c>
      <c r="T15" s="430">
        <v>9454206</v>
      </c>
      <c r="U15" s="430">
        <v>2112355</v>
      </c>
    </row>
    <row r="16" spans="1:19" s="32" customFormat="1" ht="18.75" customHeight="1">
      <c r="A16" s="688" t="s">
        <v>279</v>
      </c>
      <c r="B16" s="688"/>
      <c r="C16" s="688"/>
      <c r="D16" s="688"/>
      <c r="E16" s="688"/>
      <c r="F16" s="688"/>
      <c r="G16" s="38"/>
      <c r="H16" s="38"/>
      <c r="I16" s="38"/>
      <c r="L16" s="38"/>
      <c r="M16" s="38"/>
      <c r="N16" s="38"/>
      <c r="Q16" s="38"/>
      <c r="R16" s="38"/>
      <c r="S16" s="38"/>
    </row>
    <row r="17" spans="1:12" ht="18.75" customHeight="1">
      <c r="A17" s="115" t="s">
        <v>1132</v>
      </c>
      <c r="B17" s="114"/>
      <c r="C17" s="114"/>
      <c r="D17" s="114"/>
      <c r="E17" s="114"/>
      <c r="F17" s="114"/>
      <c r="G17" s="39"/>
      <c r="H17" s="116"/>
      <c r="I17" s="116"/>
      <c r="J17" s="116"/>
      <c r="K17" s="116"/>
      <c r="L17" s="39"/>
    </row>
    <row r="18" ht="33"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sheetData>
  <mergeCells count="11">
    <mergeCell ref="A1:J1"/>
    <mergeCell ref="A2:J2"/>
    <mergeCell ref="B3:F3"/>
    <mergeCell ref="K1:U1"/>
    <mergeCell ref="K2:S2"/>
    <mergeCell ref="L3:P3"/>
    <mergeCell ref="Q3:U3"/>
    <mergeCell ref="A3:A4"/>
    <mergeCell ref="G3:K3"/>
    <mergeCell ref="A16:F16"/>
    <mergeCell ref="T2:U2"/>
  </mergeCells>
  <printOptions/>
  <pageMargins left="0.51" right="0" top="0.5905511811023623" bottom="0.7874015748031497" header="0" footer="0"/>
  <pageSetup fitToWidth="2" fitToHeight="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J17"/>
  <sheetViews>
    <sheetView workbookViewId="0" topLeftCell="A1">
      <selection activeCell="A1" sqref="A1:I1"/>
    </sheetView>
  </sheetViews>
  <sheetFormatPr defaultColWidth="9.00390625" defaultRowHeight="15.75"/>
  <cols>
    <col min="1" max="1" width="8.25390625" style="16" customWidth="1"/>
    <col min="2" max="4" width="9.125" style="2" customWidth="1"/>
    <col min="5" max="5" width="12.125" style="2" customWidth="1"/>
    <col min="6" max="7" width="9.125" style="2" customWidth="1"/>
    <col min="8" max="8" width="12.125" style="2" customWidth="1"/>
    <col min="9" max="9" width="8.375" style="2" customWidth="1"/>
    <col min="10" max="16384" width="9.00390625" style="17" customWidth="1"/>
  </cols>
  <sheetData>
    <row r="1" spans="1:9" ht="33" customHeight="1">
      <c r="A1" s="648" t="s">
        <v>778</v>
      </c>
      <c r="B1" s="648"/>
      <c r="C1" s="648"/>
      <c r="D1" s="648"/>
      <c r="E1" s="648"/>
      <c r="F1" s="648"/>
      <c r="G1" s="648"/>
      <c r="H1" s="648"/>
      <c r="I1" s="648"/>
    </row>
    <row r="2" spans="1:9" ht="33" customHeight="1">
      <c r="A2" s="654" t="s">
        <v>1183</v>
      </c>
      <c r="B2" s="654"/>
      <c r="C2" s="654"/>
      <c r="D2" s="654"/>
      <c r="E2" s="654"/>
      <c r="F2" s="654"/>
      <c r="G2" s="654"/>
      <c r="H2" s="654"/>
      <c r="I2" s="28" t="s">
        <v>498</v>
      </c>
    </row>
    <row r="3" spans="1:10" ht="36.75" customHeight="1">
      <c r="A3" s="635" t="s">
        <v>571</v>
      </c>
      <c r="B3" s="624" t="s">
        <v>606</v>
      </c>
      <c r="C3" s="631" t="s">
        <v>551</v>
      </c>
      <c r="D3" s="632"/>
      <c r="E3" s="633"/>
      <c r="F3" s="631" t="s">
        <v>552</v>
      </c>
      <c r="G3" s="634"/>
      <c r="H3" s="634"/>
      <c r="I3" s="636" t="s">
        <v>529</v>
      </c>
      <c r="J3" s="18"/>
    </row>
    <row r="4" spans="1:10" ht="46.5" customHeight="1">
      <c r="A4" s="633"/>
      <c r="B4" s="625"/>
      <c r="C4" s="8" t="s">
        <v>607</v>
      </c>
      <c r="D4" s="8" t="s">
        <v>554</v>
      </c>
      <c r="E4" s="51" t="s">
        <v>787</v>
      </c>
      <c r="F4" s="8" t="s">
        <v>607</v>
      </c>
      <c r="G4" s="8" t="s">
        <v>554</v>
      </c>
      <c r="H4" s="51" t="s">
        <v>788</v>
      </c>
      <c r="I4" s="631"/>
      <c r="J4" s="18"/>
    </row>
    <row r="5" spans="1:10" ht="53.25" customHeight="1">
      <c r="A5" s="48" t="s">
        <v>779</v>
      </c>
      <c r="B5" s="58">
        <v>6062</v>
      </c>
      <c r="C5" s="58">
        <v>4715</v>
      </c>
      <c r="D5" s="58">
        <v>1631</v>
      </c>
      <c r="E5" s="58">
        <v>3084</v>
      </c>
      <c r="F5" s="58">
        <v>1292</v>
      </c>
      <c r="G5" s="58">
        <v>12</v>
      </c>
      <c r="H5" s="58">
        <v>1280</v>
      </c>
      <c r="I5" s="58">
        <v>55</v>
      </c>
      <c r="J5" s="18"/>
    </row>
    <row r="6" spans="1:9" ht="53.25" customHeight="1">
      <c r="A6" s="48" t="s">
        <v>780</v>
      </c>
      <c r="B6" s="58">
        <v>554</v>
      </c>
      <c r="C6" s="58">
        <v>418</v>
      </c>
      <c r="D6" s="58">
        <v>173</v>
      </c>
      <c r="E6" s="58">
        <v>245</v>
      </c>
      <c r="F6" s="58">
        <v>136</v>
      </c>
      <c r="G6" s="58">
        <v>1</v>
      </c>
      <c r="H6" s="59">
        <v>135</v>
      </c>
      <c r="I6" s="59">
        <v>0</v>
      </c>
    </row>
    <row r="7" spans="1:9" ht="53.25" customHeight="1">
      <c r="A7" s="48" t="s">
        <v>781</v>
      </c>
      <c r="B7" s="58">
        <v>691</v>
      </c>
      <c r="C7" s="58">
        <v>532</v>
      </c>
      <c r="D7" s="58">
        <v>206</v>
      </c>
      <c r="E7" s="58">
        <v>326</v>
      </c>
      <c r="F7" s="58">
        <v>157</v>
      </c>
      <c r="G7" s="58">
        <v>3</v>
      </c>
      <c r="H7" s="59">
        <v>154</v>
      </c>
      <c r="I7" s="59">
        <v>2</v>
      </c>
    </row>
    <row r="8" spans="1:9" ht="53.25" customHeight="1">
      <c r="A8" s="48" t="s">
        <v>782</v>
      </c>
      <c r="B8" s="58">
        <v>727</v>
      </c>
      <c r="C8" s="58">
        <v>535</v>
      </c>
      <c r="D8" s="58">
        <v>193</v>
      </c>
      <c r="E8" s="58">
        <v>342</v>
      </c>
      <c r="F8" s="58">
        <v>183</v>
      </c>
      <c r="G8" s="58">
        <v>2</v>
      </c>
      <c r="H8" s="58">
        <v>181</v>
      </c>
      <c r="I8" s="58">
        <v>9</v>
      </c>
    </row>
    <row r="9" spans="1:9" ht="53.25" customHeight="1">
      <c r="A9" s="48" t="s">
        <v>783</v>
      </c>
      <c r="B9" s="58">
        <v>729</v>
      </c>
      <c r="C9" s="58">
        <v>553</v>
      </c>
      <c r="D9" s="58">
        <v>201</v>
      </c>
      <c r="E9" s="58">
        <v>352</v>
      </c>
      <c r="F9" s="58">
        <v>167</v>
      </c>
      <c r="G9" s="58">
        <v>1</v>
      </c>
      <c r="H9" s="58">
        <v>166</v>
      </c>
      <c r="I9" s="58">
        <v>9</v>
      </c>
    </row>
    <row r="10" spans="1:9" ht="53.25" customHeight="1">
      <c r="A10" s="49" t="s">
        <v>784</v>
      </c>
      <c r="B10" s="58">
        <v>993</v>
      </c>
      <c r="C10" s="58">
        <v>767</v>
      </c>
      <c r="D10" s="58">
        <v>263</v>
      </c>
      <c r="E10" s="58">
        <v>504</v>
      </c>
      <c r="F10" s="58">
        <v>215</v>
      </c>
      <c r="G10" s="58">
        <v>4</v>
      </c>
      <c r="H10" s="58">
        <v>211</v>
      </c>
      <c r="I10" s="58">
        <v>11</v>
      </c>
    </row>
    <row r="11" spans="1:9" ht="53.25" customHeight="1">
      <c r="A11" s="50" t="s">
        <v>785</v>
      </c>
      <c r="B11" s="58">
        <v>495</v>
      </c>
      <c r="C11" s="58">
        <v>397</v>
      </c>
      <c r="D11" s="58">
        <v>132</v>
      </c>
      <c r="E11" s="58">
        <v>265</v>
      </c>
      <c r="F11" s="58">
        <v>93</v>
      </c>
      <c r="G11" s="58">
        <v>0</v>
      </c>
      <c r="H11" s="58">
        <v>93</v>
      </c>
      <c r="I11" s="58">
        <v>5</v>
      </c>
    </row>
    <row r="12" spans="1:9" s="18" customFormat="1" ht="53.25" customHeight="1">
      <c r="A12" s="48" t="s">
        <v>786</v>
      </c>
      <c r="B12" s="90">
        <v>516</v>
      </c>
      <c r="C12" s="90">
        <v>427</v>
      </c>
      <c r="D12" s="90">
        <v>131</v>
      </c>
      <c r="E12" s="90">
        <v>296</v>
      </c>
      <c r="F12" s="90">
        <v>85</v>
      </c>
      <c r="G12" s="90">
        <v>1</v>
      </c>
      <c r="H12" s="90">
        <v>84</v>
      </c>
      <c r="I12" s="90">
        <v>4</v>
      </c>
    </row>
    <row r="13" spans="1:9" s="18" customFormat="1" ht="53.25" customHeight="1">
      <c r="A13" s="48" t="s">
        <v>530</v>
      </c>
      <c r="B13" s="90">
        <v>453</v>
      </c>
      <c r="C13" s="90">
        <v>365</v>
      </c>
      <c r="D13" s="90">
        <v>105</v>
      </c>
      <c r="E13" s="90">
        <v>260</v>
      </c>
      <c r="F13" s="90">
        <v>83</v>
      </c>
      <c r="G13" s="90">
        <v>0</v>
      </c>
      <c r="H13" s="90">
        <v>83</v>
      </c>
      <c r="I13" s="90">
        <v>5</v>
      </c>
    </row>
    <row r="14" spans="1:9" ht="53.25" customHeight="1">
      <c r="A14" s="48" t="s">
        <v>984</v>
      </c>
      <c r="B14" s="90">
        <v>448</v>
      </c>
      <c r="C14" s="90">
        <v>348</v>
      </c>
      <c r="D14" s="90">
        <v>113</v>
      </c>
      <c r="E14" s="90">
        <v>235</v>
      </c>
      <c r="F14" s="90">
        <v>94</v>
      </c>
      <c r="G14" s="90">
        <v>0</v>
      </c>
      <c r="H14" s="90">
        <v>94</v>
      </c>
      <c r="I14" s="90">
        <v>6</v>
      </c>
    </row>
    <row r="15" spans="1:9" ht="53.25" customHeight="1">
      <c r="A15" s="46" t="s">
        <v>1180</v>
      </c>
      <c r="B15" s="60">
        <v>456</v>
      </c>
      <c r="C15" s="60">
        <v>373</v>
      </c>
      <c r="D15" s="60">
        <v>114</v>
      </c>
      <c r="E15" s="60">
        <v>259</v>
      </c>
      <c r="F15" s="60">
        <v>79</v>
      </c>
      <c r="G15" s="60">
        <v>0</v>
      </c>
      <c r="H15" s="60">
        <v>79</v>
      </c>
      <c r="I15" s="60">
        <v>4</v>
      </c>
    </row>
    <row r="16" spans="1:9" ht="21.75" customHeight="1">
      <c r="A16" s="645" t="s">
        <v>1045</v>
      </c>
      <c r="B16" s="646"/>
      <c r="C16" s="646"/>
      <c r="D16" s="646"/>
      <c r="E16" s="646"/>
      <c r="F16" s="646"/>
      <c r="G16" s="646"/>
      <c r="H16" s="646"/>
      <c r="I16" s="646"/>
    </row>
    <row r="17" spans="1:9" ht="16.5">
      <c r="A17" s="36"/>
      <c r="B17" s="33"/>
      <c r="C17" s="33"/>
      <c r="D17" s="33"/>
      <c r="E17" s="33"/>
      <c r="F17" s="33"/>
      <c r="G17" s="33"/>
      <c r="H17" s="33"/>
      <c r="I17" s="33"/>
    </row>
  </sheetData>
  <mergeCells count="8">
    <mergeCell ref="A16:I16"/>
    <mergeCell ref="I3:I4"/>
    <mergeCell ref="A1:I1"/>
    <mergeCell ref="A2:H2"/>
    <mergeCell ref="C3:E3"/>
    <mergeCell ref="F3:H3"/>
    <mergeCell ref="A3:A4"/>
    <mergeCell ref="B3:B4"/>
  </mergeCells>
  <printOptions/>
  <pageMargins left="0.6299212598425197" right="0" top="0.5905511811023623" bottom="0.7874015748031497" header="0" footer="0"/>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Q12"/>
  <sheetViews>
    <sheetView workbookViewId="0" topLeftCell="A1">
      <selection activeCell="B6" sqref="B6"/>
    </sheetView>
  </sheetViews>
  <sheetFormatPr defaultColWidth="9.00390625" defaultRowHeight="36" customHeight="1"/>
  <cols>
    <col min="1" max="1" width="10.125" style="138" customWidth="1"/>
    <col min="2" max="6" width="10.625" style="138" customWidth="1"/>
    <col min="7" max="7" width="10.125" style="138" customWidth="1"/>
    <col min="8" max="8" width="12.875" style="138" customWidth="1"/>
    <col min="9" max="9" width="10.625" style="138" customWidth="1"/>
    <col min="10" max="10" width="10.125" style="138" customWidth="1"/>
    <col min="11" max="11" width="10.50390625" style="138" customWidth="1"/>
    <col min="12" max="13" width="10.625" style="138" customWidth="1"/>
    <col min="14" max="14" width="10.50390625" style="138" customWidth="1"/>
    <col min="15" max="16" width="11.625" style="138" customWidth="1"/>
    <col min="17" max="16384" width="9.00390625" style="20" customWidth="1"/>
  </cols>
  <sheetData>
    <row r="1" spans="1:17" ht="33" customHeight="1">
      <c r="A1" s="696" t="s">
        <v>280</v>
      </c>
      <c r="B1" s="696"/>
      <c r="C1" s="696"/>
      <c r="D1" s="696"/>
      <c r="E1" s="696"/>
      <c r="F1" s="696"/>
      <c r="G1" s="696"/>
      <c r="H1" s="696"/>
      <c r="I1" s="682" t="s">
        <v>281</v>
      </c>
      <c r="J1" s="682"/>
      <c r="K1" s="682"/>
      <c r="L1" s="682"/>
      <c r="M1" s="682"/>
      <c r="N1" s="682"/>
      <c r="O1" s="682"/>
      <c r="P1" s="682"/>
      <c r="Q1" s="117"/>
    </row>
    <row r="2" spans="1:17" s="119" customFormat="1" ht="33" customHeight="1">
      <c r="A2" s="697" t="s">
        <v>282</v>
      </c>
      <c r="B2" s="697"/>
      <c r="C2" s="697"/>
      <c r="D2" s="697"/>
      <c r="E2" s="697"/>
      <c r="F2" s="697"/>
      <c r="G2" s="697"/>
      <c r="H2" s="697"/>
      <c r="I2" s="691" t="s">
        <v>283</v>
      </c>
      <c r="J2" s="692"/>
      <c r="K2" s="692"/>
      <c r="L2" s="692"/>
      <c r="M2" s="692"/>
      <c r="N2" s="692"/>
      <c r="O2" s="695" t="s">
        <v>284</v>
      </c>
      <c r="P2" s="695"/>
      <c r="Q2" s="118"/>
    </row>
    <row r="3" spans="1:16" ht="30" customHeight="1">
      <c r="A3" s="698" t="s">
        <v>46</v>
      </c>
      <c r="B3" s="700" t="s">
        <v>50</v>
      </c>
      <c r="C3" s="694" t="s">
        <v>285</v>
      </c>
      <c r="D3" s="701"/>
      <c r="E3" s="701"/>
      <c r="F3" s="701"/>
      <c r="G3" s="701"/>
      <c r="H3" s="701"/>
      <c r="I3" s="701"/>
      <c r="J3" s="702"/>
      <c r="K3" s="689" t="s">
        <v>286</v>
      </c>
      <c r="L3" s="690"/>
      <c r="M3" s="690"/>
      <c r="N3" s="693" t="s">
        <v>287</v>
      </c>
      <c r="O3" s="693"/>
      <c r="P3" s="694"/>
    </row>
    <row r="4" spans="1:16" ht="45" customHeight="1">
      <c r="A4" s="699"/>
      <c r="B4" s="689"/>
      <c r="C4" s="121" t="s">
        <v>288</v>
      </c>
      <c r="D4" s="121" t="s">
        <v>289</v>
      </c>
      <c r="E4" s="121" t="s">
        <v>290</v>
      </c>
      <c r="F4" s="122" t="s">
        <v>27</v>
      </c>
      <c r="G4" s="122" t="s">
        <v>291</v>
      </c>
      <c r="H4" s="122" t="s">
        <v>292</v>
      </c>
      <c r="I4" s="120" t="s">
        <v>28</v>
      </c>
      <c r="J4" s="121" t="s">
        <v>29</v>
      </c>
      <c r="K4" s="121" t="s">
        <v>288</v>
      </c>
      <c r="L4" s="121" t="s">
        <v>293</v>
      </c>
      <c r="M4" s="122" t="s">
        <v>294</v>
      </c>
      <c r="N4" s="121" t="s">
        <v>288</v>
      </c>
      <c r="O4" s="122" t="s">
        <v>295</v>
      </c>
      <c r="P4" s="123" t="s">
        <v>296</v>
      </c>
    </row>
    <row r="5" spans="1:16" ht="144.75" customHeight="1" hidden="1">
      <c r="A5" s="124" t="s">
        <v>267</v>
      </c>
      <c r="B5" s="125">
        <f>C5+K5+N5</f>
        <v>127385</v>
      </c>
      <c r="C5" s="126">
        <f>SUM(D5:J5)</f>
        <v>123137</v>
      </c>
      <c r="D5" s="126">
        <v>67428</v>
      </c>
      <c r="E5" s="126">
        <v>35620</v>
      </c>
      <c r="F5" s="126">
        <v>6516</v>
      </c>
      <c r="G5" s="126">
        <v>0</v>
      </c>
      <c r="H5" s="126">
        <v>12509</v>
      </c>
      <c r="I5" s="126">
        <v>1064</v>
      </c>
      <c r="J5" s="126">
        <v>0</v>
      </c>
      <c r="K5" s="126">
        <f>SUM(L5:M5)</f>
        <v>2511</v>
      </c>
      <c r="L5" s="126">
        <v>1344</v>
      </c>
      <c r="M5" s="126">
        <v>1167</v>
      </c>
      <c r="N5" s="126">
        <f>SUM(O5:P5)</f>
        <v>1737</v>
      </c>
      <c r="O5" s="126">
        <v>1358</v>
      </c>
      <c r="P5" s="126">
        <v>379</v>
      </c>
    </row>
    <row r="6" spans="1:16" ht="118.5" customHeight="1">
      <c r="A6" s="124" t="s">
        <v>297</v>
      </c>
      <c r="B6" s="127">
        <v>72931</v>
      </c>
      <c r="C6" s="128">
        <v>70323</v>
      </c>
      <c r="D6" s="128">
        <v>32658</v>
      </c>
      <c r="E6" s="128">
        <v>29699</v>
      </c>
      <c r="F6" s="128">
        <v>934</v>
      </c>
      <c r="G6" s="128">
        <v>0</v>
      </c>
      <c r="H6" s="128">
        <v>7031</v>
      </c>
      <c r="I6" s="128">
        <v>0</v>
      </c>
      <c r="J6" s="128">
        <v>1</v>
      </c>
      <c r="K6" s="128">
        <v>839</v>
      </c>
      <c r="L6" s="128">
        <v>0</v>
      </c>
      <c r="M6" s="128">
        <v>839</v>
      </c>
      <c r="N6" s="128">
        <v>1769</v>
      </c>
      <c r="O6" s="128">
        <v>1314</v>
      </c>
      <c r="P6" s="128">
        <v>455</v>
      </c>
    </row>
    <row r="7" spans="1:16" ht="118.5" customHeight="1">
      <c r="A7" s="129" t="s">
        <v>298</v>
      </c>
      <c r="B7" s="130">
        <v>69203</v>
      </c>
      <c r="C7" s="128">
        <v>66993</v>
      </c>
      <c r="D7" s="128">
        <v>31081</v>
      </c>
      <c r="E7" s="128">
        <v>27989</v>
      </c>
      <c r="F7" s="128">
        <v>934</v>
      </c>
      <c r="G7" s="128">
        <v>0</v>
      </c>
      <c r="H7" s="128">
        <v>6988</v>
      </c>
      <c r="I7" s="128">
        <v>0</v>
      </c>
      <c r="J7" s="128">
        <v>1</v>
      </c>
      <c r="K7" s="128">
        <v>734</v>
      </c>
      <c r="L7" s="128">
        <v>0</v>
      </c>
      <c r="M7" s="128">
        <v>734</v>
      </c>
      <c r="N7" s="128">
        <v>1476</v>
      </c>
      <c r="O7" s="128">
        <v>1021</v>
      </c>
      <c r="P7" s="128">
        <v>455</v>
      </c>
    </row>
    <row r="8" spans="1:16" ht="118.5" customHeight="1">
      <c r="A8" s="129" t="s">
        <v>299</v>
      </c>
      <c r="B8" s="130">
        <v>3474</v>
      </c>
      <c r="C8" s="128">
        <v>3256</v>
      </c>
      <c r="D8" s="128">
        <v>1577</v>
      </c>
      <c r="E8" s="131">
        <v>1636</v>
      </c>
      <c r="F8" s="128">
        <v>0</v>
      </c>
      <c r="G8" s="128">
        <v>0</v>
      </c>
      <c r="H8" s="128">
        <v>43</v>
      </c>
      <c r="I8" s="128">
        <v>0</v>
      </c>
      <c r="J8" s="128">
        <v>0</v>
      </c>
      <c r="K8" s="128">
        <v>0</v>
      </c>
      <c r="L8" s="128">
        <v>0</v>
      </c>
      <c r="M8" s="128">
        <v>0</v>
      </c>
      <c r="N8" s="128">
        <v>218</v>
      </c>
      <c r="O8" s="128">
        <v>218</v>
      </c>
      <c r="P8" s="128">
        <v>0</v>
      </c>
    </row>
    <row r="9" spans="1:16" s="119" customFormat="1" ht="118.5" customHeight="1">
      <c r="A9" s="129" t="s">
        <v>300</v>
      </c>
      <c r="B9" s="130">
        <v>75</v>
      </c>
      <c r="C9" s="128">
        <v>0</v>
      </c>
      <c r="D9" s="128">
        <v>0</v>
      </c>
      <c r="E9" s="128">
        <v>0</v>
      </c>
      <c r="F9" s="128">
        <v>0</v>
      </c>
      <c r="G9" s="128">
        <v>0</v>
      </c>
      <c r="H9" s="128">
        <v>0</v>
      </c>
      <c r="I9" s="128">
        <v>0</v>
      </c>
      <c r="J9" s="128">
        <v>0</v>
      </c>
      <c r="K9" s="128">
        <v>0</v>
      </c>
      <c r="L9" s="128">
        <v>0</v>
      </c>
      <c r="M9" s="128">
        <v>0</v>
      </c>
      <c r="N9" s="128">
        <v>75</v>
      </c>
      <c r="O9" s="128">
        <v>75</v>
      </c>
      <c r="P9" s="128">
        <v>0</v>
      </c>
    </row>
    <row r="10" spans="1:16" ht="118.5" customHeight="1">
      <c r="A10" s="132" t="s">
        <v>301</v>
      </c>
      <c r="B10" s="133">
        <v>179</v>
      </c>
      <c r="C10" s="134">
        <v>74</v>
      </c>
      <c r="D10" s="134">
        <v>0</v>
      </c>
      <c r="E10" s="134">
        <v>74</v>
      </c>
      <c r="F10" s="134">
        <v>0</v>
      </c>
      <c r="G10" s="134">
        <v>0</v>
      </c>
      <c r="H10" s="134">
        <v>0</v>
      </c>
      <c r="I10" s="134">
        <v>0</v>
      </c>
      <c r="J10" s="134">
        <v>0</v>
      </c>
      <c r="K10" s="134">
        <v>105</v>
      </c>
      <c r="L10" s="134">
        <v>0</v>
      </c>
      <c r="M10" s="134">
        <v>105</v>
      </c>
      <c r="N10" s="134">
        <v>0</v>
      </c>
      <c r="O10" s="134"/>
      <c r="P10" s="134"/>
    </row>
    <row r="11" spans="1:17" ht="22.5" customHeight="1">
      <c r="A11" s="135" t="s">
        <v>302</v>
      </c>
      <c r="B11" s="136"/>
      <c r="C11" s="136"/>
      <c r="D11" s="136"/>
      <c r="E11" s="136"/>
      <c r="F11" s="136"/>
      <c r="G11" s="136"/>
      <c r="H11" s="136"/>
      <c r="I11" s="136"/>
      <c r="J11" s="136"/>
      <c r="K11" s="136"/>
      <c r="L11" s="136"/>
      <c r="M11" s="136"/>
      <c r="N11" s="136"/>
      <c r="O11" s="136"/>
      <c r="P11" s="136"/>
      <c r="Q11" s="137"/>
    </row>
    <row r="12" ht="36" customHeight="1">
      <c r="A12" s="136"/>
    </row>
  </sheetData>
  <mergeCells count="10">
    <mergeCell ref="A1:H1"/>
    <mergeCell ref="A2:H2"/>
    <mergeCell ref="A3:A4"/>
    <mergeCell ref="B3:B4"/>
    <mergeCell ref="C3:J3"/>
    <mergeCell ref="K3:M3"/>
    <mergeCell ref="I1:P1"/>
    <mergeCell ref="I2:N2"/>
    <mergeCell ref="N3:P3"/>
    <mergeCell ref="O2:P2"/>
  </mergeCells>
  <printOptions/>
  <pageMargins left="0.6299212598425197" right="0" top="0.5905511811023623" bottom="0.7874015748031497" header="0" footer="0"/>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dimension ref="A1:R13"/>
  <sheetViews>
    <sheetView workbookViewId="0" topLeftCell="A1">
      <selection activeCell="B6" sqref="B6"/>
    </sheetView>
  </sheetViews>
  <sheetFormatPr defaultColWidth="9.00390625" defaultRowHeight="36" customHeight="1"/>
  <cols>
    <col min="1" max="1" width="8.50390625" style="138" customWidth="1"/>
    <col min="2" max="3" width="8.875" style="138" customWidth="1"/>
    <col min="4" max="4" width="10.375" style="138" customWidth="1"/>
    <col min="5" max="5" width="8.875" style="138" customWidth="1"/>
    <col min="6" max="6" width="10.625" style="138" customWidth="1"/>
    <col min="7" max="7" width="8.875" style="138" customWidth="1"/>
    <col min="8" max="8" width="12.625" style="138" customWidth="1"/>
    <col min="9" max="9" width="8.875" style="138" customWidth="1"/>
    <col min="10" max="10" width="10.625" style="138" customWidth="1"/>
    <col min="11" max="11" width="9.625" style="138" customWidth="1"/>
    <col min="12" max="12" width="10.375" style="138" customWidth="1"/>
    <col min="13" max="14" width="10.625" style="138" customWidth="1"/>
    <col min="15" max="15" width="10.375" style="138" customWidth="1"/>
    <col min="16" max="17" width="12.125" style="138" customWidth="1"/>
    <col min="18" max="16384" width="9.00390625" style="20" customWidth="1"/>
  </cols>
  <sheetData>
    <row r="1" spans="1:18" ht="33" customHeight="1">
      <c r="A1" s="696" t="s">
        <v>303</v>
      </c>
      <c r="B1" s="696"/>
      <c r="C1" s="696"/>
      <c r="D1" s="696"/>
      <c r="E1" s="696"/>
      <c r="F1" s="696"/>
      <c r="G1" s="696"/>
      <c r="H1" s="696"/>
      <c r="I1" s="696"/>
      <c r="J1" s="682" t="s">
        <v>281</v>
      </c>
      <c r="K1" s="682"/>
      <c r="L1" s="682"/>
      <c r="M1" s="682"/>
      <c r="N1" s="682"/>
      <c r="O1" s="682"/>
      <c r="P1" s="682"/>
      <c r="Q1" s="682"/>
      <c r="R1" s="117"/>
    </row>
    <row r="2" spans="1:18" s="119" customFormat="1" ht="33" customHeight="1">
      <c r="A2" s="697" t="s">
        <v>282</v>
      </c>
      <c r="B2" s="697"/>
      <c r="C2" s="697"/>
      <c r="D2" s="697"/>
      <c r="E2" s="697"/>
      <c r="F2" s="697"/>
      <c r="G2" s="697"/>
      <c r="H2" s="697"/>
      <c r="I2" s="697"/>
      <c r="J2" s="691" t="s">
        <v>304</v>
      </c>
      <c r="K2" s="692"/>
      <c r="L2" s="692"/>
      <c r="M2" s="692"/>
      <c r="N2" s="692"/>
      <c r="O2" s="692"/>
      <c r="P2" s="695" t="s">
        <v>284</v>
      </c>
      <c r="Q2" s="695"/>
      <c r="R2" s="118"/>
    </row>
    <row r="3" spans="1:18" ht="30" customHeight="1">
      <c r="A3" s="703" t="s">
        <v>46</v>
      </c>
      <c r="B3" s="705" t="s">
        <v>50</v>
      </c>
      <c r="C3" s="707" t="s">
        <v>305</v>
      </c>
      <c r="D3" s="708"/>
      <c r="E3" s="708"/>
      <c r="F3" s="708"/>
      <c r="G3" s="708"/>
      <c r="H3" s="708"/>
      <c r="I3" s="708"/>
      <c r="J3" s="708"/>
      <c r="K3" s="709"/>
      <c r="L3" s="706" t="s">
        <v>286</v>
      </c>
      <c r="M3" s="711"/>
      <c r="N3" s="711"/>
      <c r="O3" s="710" t="s">
        <v>287</v>
      </c>
      <c r="P3" s="710"/>
      <c r="Q3" s="707"/>
      <c r="R3" s="117"/>
    </row>
    <row r="4" spans="1:18" ht="45" customHeight="1">
      <c r="A4" s="704"/>
      <c r="B4" s="706"/>
      <c r="C4" s="140" t="s">
        <v>288</v>
      </c>
      <c r="D4" s="140" t="s">
        <v>306</v>
      </c>
      <c r="E4" s="140" t="s">
        <v>307</v>
      </c>
      <c r="F4" s="141" t="s">
        <v>27</v>
      </c>
      <c r="G4" s="141" t="s">
        <v>308</v>
      </c>
      <c r="H4" s="141" t="s">
        <v>309</v>
      </c>
      <c r="I4" s="140" t="s">
        <v>30</v>
      </c>
      <c r="J4" s="139" t="s">
        <v>28</v>
      </c>
      <c r="K4" s="140" t="s">
        <v>29</v>
      </c>
      <c r="L4" s="140" t="s">
        <v>288</v>
      </c>
      <c r="M4" s="140" t="s">
        <v>574</v>
      </c>
      <c r="N4" s="141" t="s">
        <v>294</v>
      </c>
      <c r="O4" s="140" t="s">
        <v>288</v>
      </c>
      <c r="P4" s="141" t="s">
        <v>310</v>
      </c>
      <c r="Q4" s="142" t="s">
        <v>311</v>
      </c>
      <c r="R4" s="117"/>
    </row>
    <row r="5" spans="1:18" s="144" customFormat="1" ht="75.75" customHeight="1" hidden="1">
      <c r="A5" s="129" t="s">
        <v>267</v>
      </c>
      <c r="B5" s="125">
        <f aca="true" t="shared" si="0" ref="B5:Q5">SUM(B6:B11)</f>
        <v>11833108</v>
      </c>
      <c r="C5" s="126">
        <f t="shared" si="0"/>
        <v>10752976</v>
      </c>
      <c r="D5" s="126">
        <f t="shared" si="0"/>
        <v>764836</v>
      </c>
      <c r="E5" s="126">
        <f t="shared" si="0"/>
        <v>8614438</v>
      </c>
      <c r="F5" s="126">
        <f t="shared" si="0"/>
        <v>113166</v>
      </c>
      <c r="G5" s="126">
        <f t="shared" si="0"/>
        <v>274</v>
      </c>
      <c r="H5" s="126">
        <f t="shared" si="0"/>
        <v>880436</v>
      </c>
      <c r="I5" s="126">
        <f t="shared" si="0"/>
        <v>263542</v>
      </c>
      <c r="J5" s="126">
        <f t="shared" si="0"/>
        <v>69666</v>
      </c>
      <c r="K5" s="126">
        <f t="shared" si="0"/>
        <v>46618</v>
      </c>
      <c r="L5" s="126">
        <f t="shared" si="0"/>
        <v>730108</v>
      </c>
      <c r="M5" s="126">
        <f t="shared" si="0"/>
        <v>362458</v>
      </c>
      <c r="N5" s="126">
        <f t="shared" si="0"/>
        <v>367650</v>
      </c>
      <c r="O5" s="126">
        <f t="shared" si="0"/>
        <v>350024</v>
      </c>
      <c r="P5" s="126">
        <f t="shared" si="0"/>
        <v>304864</v>
      </c>
      <c r="Q5" s="126">
        <f t="shared" si="0"/>
        <v>45160</v>
      </c>
      <c r="R5" s="143"/>
    </row>
    <row r="6" spans="1:18" s="148" customFormat="1" ht="99.75" customHeight="1">
      <c r="A6" s="145" t="s">
        <v>297</v>
      </c>
      <c r="B6" s="146">
        <v>5916554</v>
      </c>
      <c r="C6" s="147">
        <v>5376488</v>
      </c>
      <c r="D6" s="147">
        <v>382418</v>
      </c>
      <c r="E6" s="147">
        <v>4307219</v>
      </c>
      <c r="F6" s="147">
        <v>56583</v>
      </c>
      <c r="G6" s="147">
        <v>137</v>
      </c>
      <c r="H6" s="147">
        <v>440218</v>
      </c>
      <c r="I6" s="147">
        <v>131771</v>
      </c>
      <c r="J6" s="147">
        <v>34833</v>
      </c>
      <c r="K6" s="147">
        <v>23309</v>
      </c>
      <c r="L6" s="147">
        <v>365054</v>
      </c>
      <c r="M6" s="147">
        <v>181229</v>
      </c>
      <c r="N6" s="147">
        <v>183825</v>
      </c>
      <c r="O6" s="147">
        <v>175012</v>
      </c>
      <c r="P6" s="147">
        <v>152432</v>
      </c>
      <c r="Q6" s="147">
        <v>22580</v>
      </c>
      <c r="R6" s="143"/>
    </row>
    <row r="7" spans="1:18" s="151" customFormat="1" ht="99.75" customHeight="1">
      <c r="A7" s="145" t="s">
        <v>298</v>
      </c>
      <c r="B7" s="146">
        <v>2315445</v>
      </c>
      <c r="C7" s="147">
        <v>2113444</v>
      </c>
      <c r="D7" s="147">
        <v>132631</v>
      </c>
      <c r="E7" s="147">
        <v>1724042</v>
      </c>
      <c r="F7" s="147">
        <v>23093</v>
      </c>
      <c r="G7" s="147">
        <v>40</v>
      </c>
      <c r="H7" s="147">
        <v>173125</v>
      </c>
      <c r="I7" s="147">
        <v>38101</v>
      </c>
      <c r="J7" s="147">
        <v>13990</v>
      </c>
      <c r="K7" s="147">
        <v>8422</v>
      </c>
      <c r="L7" s="147">
        <v>136055</v>
      </c>
      <c r="M7" s="147">
        <v>72782</v>
      </c>
      <c r="N7" s="147">
        <v>63273</v>
      </c>
      <c r="O7" s="147">
        <v>65946</v>
      </c>
      <c r="P7" s="147">
        <v>58556</v>
      </c>
      <c r="Q7" s="149">
        <v>7390</v>
      </c>
      <c r="R7" s="150"/>
    </row>
    <row r="8" spans="1:18" ht="99.75" customHeight="1">
      <c r="A8" s="145" t="s">
        <v>299</v>
      </c>
      <c r="B8" s="146">
        <v>1053940</v>
      </c>
      <c r="C8" s="147">
        <v>990073</v>
      </c>
      <c r="D8" s="147">
        <v>53124</v>
      </c>
      <c r="E8" s="147">
        <v>795718</v>
      </c>
      <c r="F8" s="147">
        <v>12026</v>
      </c>
      <c r="G8" s="147">
        <v>0</v>
      </c>
      <c r="H8" s="147">
        <v>70411</v>
      </c>
      <c r="I8" s="147">
        <v>49876</v>
      </c>
      <c r="J8" s="147">
        <v>4186</v>
      </c>
      <c r="K8" s="147">
        <v>4732</v>
      </c>
      <c r="L8" s="147">
        <v>40616</v>
      </c>
      <c r="M8" s="147">
        <v>16633</v>
      </c>
      <c r="N8" s="147">
        <v>23983</v>
      </c>
      <c r="O8" s="147">
        <v>23251</v>
      </c>
      <c r="P8" s="147">
        <v>22152</v>
      </c>
      <c r="Q8" s="147">
        <v>1099</v>
      </c>
      <c r="R8" s="152"/>
    </row>
    <row r="9" spans="1:18" ht="99.75" customHeight="1">
      <c r="A9" s="145" t="s">
        <v>300</v>
      </c>
      <c r="B9" s="146">
        <v>1444279</v>
      </c>
      <c r="C9" s="147">
        <v>1290755</v>
      </c>
      <c r="D9" s="149">
        <v>104981</v>
      </c>
      <c r="E9" s="147">
        <v>994470</v>
      </c>
      <c r="F9" s="147">
        <v>13132</v>
      </c>
      <c r="G9" s="147">
        <v>97</v>
      </c>
      <c r="H9" s="147">
        <v>135973</v>
      </c>
      <c r="I9" s="147">
        <v>27935</v>
      </c>
      <c r="J9" s="147">
        <v>8999</v>
      </c>
      <c r="K9" s="147">
        <v>5168</v>
      </c>
      <c r="L9" s="147">
        <v>116456</v>
      </c>
      <c r="M9" s="147">
        <v>54699</v>
      </c>
      <c r="N9" s="147">
        <v>61757</v>
      </c>
      <c r="O9" s="147">
        <v>37068</v>
      </c>
      <c r="P9" s="147">
        <v>28965</v>
      </c>
      <c r="Q9" s="147">
        <v>8103</v>
      </c>
      <c r="R9" s="152"/>
    </row>
    <row r="10" spans="1:18" ht="99.75" customHeight="1">
      <c r="A10" s="124" t="s">
        <v>312</v>
      </c>
      <c r="B10" s="146">
        <v>466240</v>
      </c>
      <c r="C10" s="147">
        <v>416226</v>
      </c>
      <c r="D10" s="149">
        <v>66384</v>
      </c>
      <c r="E10" s="147">
        <v>283092</v>
      </c>
      <c r="F10" s="147">
        <v>4129</v>
      </c>
      <c r="G10" s="147">
        <v>0</v>
      </c>
      <c r="H10" s="147">
        <v>49808</v>
      </c>
      <c r="I10" s="147">
        <v>5137</v>
      </c>
      <c r="J10" s="147">
        <v>5803</v>
      </c>
      <c r="K10" s="147">
        <v>1873</v>
      </c>
      <c r="L10" s="147">
        <v>39810</v>
      </c>
      <c r="M10" s="147">
        <v>19772</v>
      </c>
      <c r="N10" s="147">
        <v>20038</v>
      </c>
      <c r="O10" s="147">
        <v>10204</v>
      </c>
      <c r="P10" s="147">
        <v>4354</v>
      </c>
      <c r="Q10" s="147">
        <v>5850</v>
      </c>
      <c r="R10" s="152"/>
    </row>
    <row r="11" spans="1:18" ht="99.75" customHeight="1">
      <c r="A11" s="153" t="s">
        <v>301</v>
      </c>
      <c r="B11" s="154">
        <v>636650</v>
      </c>
      <c r="C11" s="155">
        <v>565990</v>
      </c>
      <c r="D11" s="155">
        <v>25298</v>
      </c>
      <c r="E11" s="155">
        <v>509897</v>
      </c>
      <c r="F11" s="155">
        <v>4203</v>
      </c>
      <c r="G11" s="155">
        <v>0</v>
      </c>
      <c r="H11" s="155">
        <v>10901</v>
      </c>
      <c r="I11" s="155">
        <v>10722</v>
      </c>
      <c r="J11" s="155">
        <v>1855</v>
      </c>
      <c r="K11" s="155">
        <v>3114</v>
      </c>
      <c r="L11" s="155">
        <v>32117</v>
      </c>
      <c r="M11" s="155">
        <v>17343</v>
      </c>
      <c r="N11" s="155">
        <v>14774</v>
      </c>
      <c r="O11" s="155">
        <v>38543</v>
      </c>
      <c r="P11" s="156">
        <v>38405</v>
      </c>
      <c r="Q11" s="155">
        <v>138</v>
      </c>
      <c r="R11" s="152"/>
    </row>
    <row r="12" spans="1:18" ht="20.25" customHeight="1">
      <c r="A12" s="135" t="s">
        <v>313</v>
      </c>
      <c r="B12" s="136"/>
      <c r="C12" s="136"/>
      <c r="D12" s="136"/>
      <c r="E12" s="136"/>
      <c r="F12" s="136"/>
      <c r="G12" s="136"/>
      <c r="H12" s="136"/>
      <c r="I12" s="136"/>
      <c r="J12" s="136"/>
      <c r="K12" s="136"/>
      <c r="L12" s="136"/>
      <c r="M12" s="136"/>
      <c r="N12" s="136"/>
      <c r="O12" s="136"/>
      <c r="P12" s="136"/>
      <c r="Q12" s="136"/>
      <c r="R12" s="137"/>
    </row>
    <row r="13" ht="36" customHeight="1">
      <c r="A13" s="136"/>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400" verticalDpi="400" orientation="portrait" paperSize="9" r:id="rId1"/>
</worksheet>
</file>

<file path=xl/worksheets/sheet42.xml><?xml version="1.0" encoding="utf-8"?>
<worksheet xmlns="http://schemas.openxmlformats.org/spreadsheetml/2006/main" xmlns:r="http://schemas.openxmlformats.org/officeDocument/2006/relationships">
  <dimension ref="A1:R11"/>
  <sheetViews>
    <sheetView workbookViewId="0" topLeftCell="A1">
      <selection activeCell="A1" sqref="A1:I1"/>
    </sheetView>
  </sheetViews>
  <sheetFormatPr defaultColWidth="9.00390625" defaultRowHeight="36" customHeight="1"/>
  <cols>
    <col min="1" max="1" width="8.625" style="138" customWidth="1"/>
    <col min="2" max="17" width="9.875" style="138" customWidth="1"/>
    <col min="18" max="16384" width="9.00390625" style="20" customWidth="1"/>
  </cols>
  <sheetData>
    <row r="1" spans="1:18" ht="33" customHeight="1">
      <c r="A1" s="696" t="s">
        <v>314</v>
      </c>
      <c r="B1" s="696"/>
      <c r="C1" s="696"/>
      <c r="D1" s="696"/>
      <c r="E1" s="696"/>
      <c r="F1" s="696"/>
      <c r="G1" s="696"/>
      <c r="H1" s="696"/>
      <c r="I1" s="696"/>
      <c r="J1" s="682" t="s">
        <v>281</v>
      </c>
      <c r="K1" s="682"/>
      <c r="L1" s="682"/>
      <c r="M1" s="682"/>
      <c r="N1" s="682"/>
      <c r="O1" s="682"/>
      <c r="P1" s="682"/>
      <c r="Q1" s="682"/>
      <c r="R1" s="117"/>
    </row>
    <row r="2" spans="1:18" s="119" customFormat="1" ht="33" customHeight="1">
      <c r="A2" s="697" t="s">
        <v>282</v>
      </c>
      <c r="B2" s="697"/>
      <c r="C2" s="697"/>
      <c r="D2" s="697"/>
      <c r="E2" s="697"/>
      <c r="F2" s="697"/>
      <c r="G2" s="697"/>
      <c r="H2" s="697"/>
      <c r="I2" s="697"/>
      <c r="J2" s="691" t="s">
        <v>304</v>
      </c>
      <c r="K2" s="692"/>
      <c r="L2" s="692"/>
      <c r="M2" s="692"/>
      <c r="N2" s="692"/>
      <c r="O2" s="692"/>
      <c r="P2" s="695" t="s">
        <v>284</v>
      </c>
      <c r="Q2" s="695"/>
      <c r="R2" s="118"/>
    </row>
    <row r="3" spans="1:18" ht="33" customHeight="1">
      <c r="A3" s="703" t="s">
        <v>46</v>
      </c>
      <c r="B3" s="705" t="s">
        <v>50</v>
      </c>
      <c r="C3" s="707" t="s">
        <v>305</v>
      </c>
      <c r="D3" s="708"/>
      <c r="E3" s="708"/>
      <c r="F3" s="708"/>
      <c r="G3" s="708"/>
      <c r="H3" s="708"/>
      <c r="I3" s="708"/>
      <c r="J3" s="708"/>
      <c r="K3" s="709"/>
      <c r="L3" s="706" t="s">
        <v>286</v>
      </c>
      <c r="M3" s="711"/>
      <c r="N3" s="711"/>
      <c r="O3" s="710" t="s">
        <v>287</v>
      </c>
      <c r="P3" s="710"/>
      <c r="Q3" s="707"/>
      <c r="R3" s="117"/>
    </row>
    <row r="4" spans="1:18" ht="45" customHeight="1">
      <c r="A4" s="704"/>
      <c r="B4" s="706"/>
      <c r="C4" s="140" t="s">
        <v>288</v>
      </c>
      <c r="D4" s="140" t="s">
        <v>306</v>
      </c>
      <c r="E4" s="140" t="s">
        <v>307</v>
      </c>
      <c r="F4" s="141" t="s">
        <v>27</v>
      </c>
      <c r="G4" s="141" t="s">
        <v>308</v>
      </c>
      <c r="H4" s="141" t="s">
        <v>309</v>
      </c>
      <c r="I4" s="140" t="s">
        <v>30</v>
      </c>
      <c r="J4" s="139" t="s">
        <v>28</v>
      </c>
      <c r="K4" s="140" t="s">
        <v>29</v>
      </c>
      <c r="L4" s="140" t="s">
        <v>288</v>
      </c>
      <c r="M4" s="140" t="s">
        <v>574</v>
      </c>
      <c r="N4" s="141" t="s">
        <v>315</v>
      </c>
      <c r="O4" s="140" t="s">
        <v>288</v>
      </c>
      <c r="P4" s="141" t="s">
        <v>316</v>
      </c>
      <c r="Q4" s="142" t="s">
        <v>317</v>
      </c>
      <c r="R4" s="117"/>
    </row>
    <row r="5" spans="1:18" s="144" customFormat="1" ht="120.75" customHeight="1" hidden="1">
      <c r="A5" s="129" t="s">
        <v>267</v>
      </c>
      <c r="B5" s="125">
        <f>C5+L5+O5</f>
        <v>12715389</v>
      </c>
      <c r="C5" s="126">
        <f>SUM(D5:K5)</f>
        <v>11918397</v>
      </c>
      <c r="D5" s="126">
        <v>3450571</v>
      </c>
      <c r="E5" s="126">
        <v>5454729</v>
      </c>
      <c r="F5" s="126">
        <v>100865</v>
      </c>
      <c r="G5" s="126">
        <v>1027</v>
      </c>
      <c r="H5" s="126">
        <v>2636952</v>
      </c>
      <c r="I5" s="126">
        <v>199650</v>
      </c>
      <c r="J5" s="126">
        <v>67567</v>
      </c>
      <c r="K5" s="126">
        <v>7036</v>
      </c>
      <c r="L5" s="126">
        <f>SUM(M5:N5)</f>
        <v>367505</v>
      </c>
      <c r="M5" s="126">
        <v>264164</v>
      </c>
      <c r="N5" s="126">
        <v>103341</v>
      </c>
      <c r="O5" s="126">
        <f>SUM(P5:Q5)</f>
        <v>429487</v>
      </c>
      <c r="P5" s="126">
        <v>100007</v>
      </c>
      <c r="Q5" s="126">
        <v>329480</v>
      </c>
      <c r="R5" s="143"/>
    </row>
    <row r="6" spans="1:18" s="148" customFormat="1" ht="148.5" customHeight="1">
      <c r="A6" s="145" t="s">
        <v>297</v>
      </c>
      <c r="B6" s="146">
        <v>8490623</v>
      </c>
      <c r="C6" s="147">
        <v>8278883</v>
      </c>
      <c r="D6" s="147">
        <v>522950</v>
      </c>
      <c r="E6" s="147">
        <v>6714154</v>
      </c>
      <c r="F6" s="147">
        <v>96170</v>
      </c>
      <c r="G6" s="147">
        <v>382</v>
      </c>
      <c r="H6" s="147">
        <v>836977</v>
      </c>
      <c r="I6" s="147">
        <v>59467</v>
      </c>
      <c r="J6" s="147">
        <v>31144</v>
      </c>
      <c r="K6" s="147">
        <v>17639</v>
      </c>
      <c r="L6" s="147">
        <v>141341</v>
      </c>
      <c r="M6" s="147">
        <v>77017</v>
      </c>
      <c r="N6" s="147">
        <v>64324</v>
      </c>
      <c r="O6" s="147">
        <v>70399</v>
      </c>
      <c r="P6" s="147">
        <v>36510</v>
      </c>
      <c r="Q6" s="147">
        <v>33889</v>
      </c>
      <c r="R6" s="143"/>
    </row>
    <row r="7" spans="1:18" s="151" customFormat="1" ht="148.5" customHeight="1">
      <c r="A7" s="145" t="s">
        <v>298</v>
      </c>
      <c r="B7" s="146">
        <v>1634233</v>
      </c>
      <c r="C7" s="147">
        <v>1583791</v>
      </c>
      <c r="D7" s="147">
        <v>71106</v>
      </c>
      <c r="E7" s="147">
        <v>1319619</v>
      </c>
      <c r="F7" s="147">
        <v>30973</v>
      </c>
      <c r="G7" s="147">
        <v>172</v>
      </c>
      <c r="H7" s="147">
        <v>140121</v>
      </c>
      <c r="I7" s="147">
        <v>8166</v>
      </c>
      <c r="J7" s="147">
        <v>10094</v>
      </c>
      <c r="K7" s="147">
        <v>3540</v>
      </c>
      <c r="L7" s="147">
        <v>34576</v>
      </c>
      <c r="M7" s="147">
        <v>17397</v>
      </c>
      <c r="N7" s="147">
        <v>17179</v>
      </c>
      <c r="O7" s="147">
        <v>15866</v>
      </c>
      <c r="P7" s="147">
        <v>14994</v>
      </c>
      <c r="Q7" s="147">
        <v>872</v>
      </c>
      <c r="R7" s="150"/>
    </row>
    <row r="8" spans="1:18" ht="148.5" customHeight="1">
      <c r="A8" s="145" t="s">
        <v>299</v>
      </c>
      <c r="B8" s="146">
        <v>1753797</v>
      </c>
      <c r="C8" s="147">
        <v>1716797</v>
      </c>
      <c r="D8" s="147">
        <v>61598</v>
      </c>
      <c r="E8" s="147">
        <v>1498869</v>
      </c>
      <c r="F8" s="147">
        <v>20282</v>
      </c>
      <c r="G8" s="147">
        <v>0</v>
      </c>
      <c r="H8" s="147">
        <v>112348</v>
      </c>
      <c r="I8" s="147">
        <v>15486</v>
      </c>
      <c r="J8" s="147">
        <v>5040</v>
      </c>
      <c r="K8" s="147">
        <v>3174</v>
      </c>
      <c r="L8" s="147">
        <v>31021</v>
      </c>
      <c r="M8" s="147">
        <v>20063</v>
      </c>
      <c r="N8" s="147">
        <v>10958</v>
      </c>
      <c r="O8" s="147">
        <v>5979</v>
      </c>
      <c r="P8" s="147">
        <v>5173</v>
      </c>
      <c r="Q8" s="147">
        <v>806</v>
      </c>
      <c r="R8" s="152"/>
    </row>
    <row r="9" spans="1:18" ht="148.5" customHeight="1">
      <c r="A9" s="157" t="s">
        <v>300</v>
      </c>
      <c r="B9" s="154">
        <v>5102593</v>
      </c>
      <c r="C9" s="155">
        <v>4978295</v>
      </c>
      <c r="D9" s="155">
        <v>390246</v>
      </c>
      <c r="E9" s="155">
        <v>3895666</v>
      </c>
      <c r="F9" s="155">
        <v>44915</v>
      </c>
      <c r="G9" s="155">
        <v>210</v>
      </c>
      <c r="H9" s="155">
        <v>584508</v>
      </c>
      <c r="I9" s="155">
        <v>35815</v>
      </c>
      <c r="J9" s="155">
        <v>16010</v>
      </c>
      <c r="K9" s="155">
        <v>10925</v>
      </c>
      <c r="L9" s="155">
        <v>75744</v>
      </c>
      <c r="M9" s="155">
        <v>39557</v>
      </c>
      <c r="N9" s="155">
        <v>36187</v>
      </c>
      <c r="O9" s="155">
        <v>48554</v>
      </c>
      <c r="P9" s="155">
        <v>16343</v>
      </c>
      <c r="Q9" s="155">
        <v>32211</v>
      </c>
      <c r="R9" s="152"/>
    </row>
    <row r="10" spans="1:18" ht="20.25" customHeight="1">
      <c r="A10" s="135" t="s">
        <v>318</v>
      </c>
      <c r="B10" s="136"/>
      <c r="C10" s="136"/>
      <c r="D10" s="136"/>
      <c r="E10" s="136"/>
      <c r="F10" s="136"/>
      <c r="G10" s="136"/>
      <c r="H10" s="136"/>
      <c r="I10" s="136"/>
      <c r="J10" s="136"/>
      <c r="K10" s="136"/>
      <c r="L10" s="136"/>
      <c r="M10" s="136"/>
      <c r="N10" s="136"/>
      <c r="O10" s="136"/>
      <c r="P10" s="136"/>
      <c r="Q10" s="136"/>
      <c r="R10" s="137"/>
    </row>
    <row r="11" ht="36" customHeight="1">
      <c r="A11" s="136"/>
    </row>
  </sheetData>
  <mergeCells count="10">
    <mergeCell ref="A1:I1"/>
    <mergeCell ref="A2:I2"/>
    <mergeCell ref="A3:A4"/>
    <mergeCell ref="B3:B4"/>
    <mergeCell ref="C3:K3"/>
    <mergeCell ref="L3:N3"/>
    <mergeCell ref="J1:Q1"/>
    <mergeCell ref="J2:O2"/>
    <mergeCell ref="P2:Q2"/>
    <mergeCell ref="O3:Q3"/>
  </mergeCells>
  <printOptions/>
  <pageMargins left="0.6299212598425197" right="0" top="0.5905511811023623" bottom="0.7874015748031497" header="0" footer="0"/>
  <pageSetup horizontalDpi="400" verticalDpi="400" orientation="portrait" paperSize="9" r:id="rId1"/>
</worksheet>
</file>

<file path=xl/worksheets/sheet43.xml><?xml version="1.0" encoding="utf-8"?>
<worksheet xmlns="http://schemas.openxmlformats.org/spreadsheetml/2006/main" xmlns:r="http://schemas.openxmlformats.org/officeDocument/2006/relationships">
  <dimension ref="A1:R17"/>
  <sheetViews>
    <sheetView workbookViewId="0" topLeftCell="A1">
      <selection activeCell="B6" sqref="B6"/>
    </sheetView>
  </sheetViews>
  <sheetFormatPr defaultColWidth="9.00390625" defaultRowHeight="36" customHeight="1"/>
  <cols>
    <col min="1" max="8" width="10.125" style="138" customWidth="1"/>
    <col min="9" max="17" width="8.625" style="138" customWidth="1"/>
    <col min="18" max="16384" width="9.00390625" style="20" customWidth="1"/>
  </cols>
  <sheetData>
    <row r="1" spans="1:18" ht="33" customHeight="1">
      <c r="A1" s="720" t="s">
        <v>67</v>
      </c>
      <c r="B1" s="696"/>
      <c r="C1" s="696"/>
      <c r="D1" s="696"/>
      <c r="E1" s="696"/>
      <c r="F1" s="696"/>
      <c r="G1" s="696"/>
      <c r="H1" s="696"/>
      <c r="I1" s="682" t="s">
        <v>66</v>
      </c>
      <c r="J1" s="682"/>
      <c r="K1" s="682"/>
      <c r="L1" s="682"/>
      <c r="M1" s="682"/>
      <c r="N1" s="682"/>
      <c r="O1" s="682"/>
      <c r="P1" s="682"/>
      <c r="Q1" s="682"/>
      <c r="R1" s="117"/>
    </row>
    <row r="2" spans="1:18" s="119" customFormat="1" ht="33" customHeight="1">
      <c r="A2" s="697" t="s">
        <v>320</v>
      </c>
      <c r="B2" s="697"/>
      <c r="C2" s="697"/>
      <c r="D2" s="697"/>
      <c r="E2" s="697"/>
      <c r="F2" s="697"/>
      <c r="G2" s="697"/>
      <c r="H2" s="697"/>
      <c r="I2" s="692" t="s">
        <v>321</v>
      </c>
      <c r="J2" s="692"/>
      <c r="K2" s="692"/>
      <c r="L2" s="692"/>
      <c r="M2" s="692"/>
      <c r="N2" s="692"/>
      <c r="O2" s="692"/>
      <c r="P2" s="695" t="s">
        <v>284</v>
      </c>
      <c r="Q2" s="695"/>
      <c r="R2" s="118"/>
    </row>
    <row r="3" spans="1:18" ht="30" customHeight="1">
      <c r="A3" s="714" t="s">
        <v>46</v>
      </c>
      <c r="B3" s="716" t="s">
        <v>50</v>
      </c>
      <c r="C3" s="713" t="s">
        <v>322</v>
      </c>
      <c r="D3" s="718"/>
      <c r="E3" s="718"/>
      <c r="F3" s="718"/>
      <c r="G3" s="718"/>
      <c r="H3" s="718"/>
      <c r="I3" s="718"/>
      <c r="J3" s="718"/>
      <c r="K3" s="719"/>
      <c r="L3" s="713" t="s">
        <v>286</v>
      </c>
      <c r="M3" s="718"/>
      <c r="N3" s="718"/>
      <c r="O3" s="712" t="s">
        <v>287</v>
      </c>
      <c r="P3" s="712"/>
      <c r="Q3" s="713"/>
      <c r="R3" s="117"/>
    </row>
    <row r="4" spans="1:18" ht="50.25" customHeight="1">
      <c r="A4" s="715"/>
      <c r="B4" s="717"/>
      <c r="C4" s="159" t="s">
        <v>288</v>
      </c>
      <c r="D4" s="160" t="s">
        <v>323</v>
      </c>
      <c r="E4" s="160" t="s">
        <v>324</v>
      </c>
      <c r="F4" s="160" t="s">
        <v>27</v>
      </c>
      <c r="G4" s="160" t="s">
        <v>325</v>
      </c>
      <c r="H4" s="160" t="s">
        <v>326</v>
      </c>
      <c r="I4" s="158" t="s">
        <v>30</v>
      </c>
      <c r="J4" s="159" t="s">
        <v>28</v>
      </c>
      <c r="K4" s="160" t="s">
        <v>327</v>
      </c>
      <c r="L4" s="159" t="s">
        <v>288</v>
      </c>
      <c r="M4" s="159" t="s">
        <v>574</v>
      </c>
      <c r="N4" s="160" t="s">
        <v>328</v>
      </c>
      <c r="O4" s="159" t="s">
        <v>288</v>
      </c>
      <c r="P4" s="160" t="s">
        <v>295</v>
      </c>
      <c r="Q4" s="161" t="s">
        <v>329</v>
      </c>
      <c r="R4" s="117"/>
    </row>
    <row r="5" spans="1:18" s="148" customFormat="1" ht="79.5" customHeight="1" hidden="1">
      <c r="A5" s="129" t="s">
        <v>267</v>
      </c>
      <c r="B5" s="162">
        <f>C5+L5+O5</f>
        <v>37180968</v>
      </c>
      <c r="C5" s="163">
        <f>SUM(D5:K5)</f>
        <v>35004810</v>
      </c>
      <c r="D5" s="163">
        <v>16120944</v>
      </c>
      <c r="E5" s="163">
        <v>11600427</v>
      </c>
      <c r="F5" s="163">
        <v>1341978</v>
      </c>
      <c r="G5" s="163">
        <v>5664</v>
      </c>
      <c r="H5" s="163">
        <v>4034247</v>
      </c>
      <c r="I5" s="163">
        <v>1742332</v>
      </c>
      <c r="J5" s="163">
        <v>136415</v>
      </c>
      <c r="K5" s="163">
        <v>22803</v>
      </c>
      <c r="L5" s="163">
        <f>SUM(M5:N5)</f>
        <v>1309100</v>
      </c>
      <c r="M5" s="163">
        <v>893478</v>
      </c>
      <c r="N5" s="163">
        <v>415622</v>
      </c>
      <c r="O5" s="163">
        <f>SUM(P5:Q5)</f>
        <v>867058</v>
      </c>
      <c r="P5" s="163">
        <v>498695</v>
      </c>
      <c r="Q5" s="163">
        <v>368363</v>
      </c>
      <c r="R5" s="143"/>
    </row>
    <row r="6" spans="1:18" s="148" customFormat="1" ht="60" customHeight="1">
      <c r="A6" s="164" t="s">
        <v>268</v>
      </c>
      <c r="B6" s="146">
        <v>161115</v>
      </c>
      <c r="C6" s="147">
        <v>146091</v>
      </c>
      <c r="D6" s="147">
        <v>97722</v>
      </c>
      <c r="E6" s="147">
        <v>10202</v>
      </c>
      <c r="F6" s="147">
        <v>4304</v>
      </c>
      <c r="G6" s="147">
        <v>0</v>
      </c>
      <c r="H6" s="147">
        <v>18546</v>
      </c>
      <c r="I6" s="147">
        <v>15179</v>
      </c>
      <c r="J6" s="147">
        <v>133</v>
      </c>
      <c r="K6" s="147">
        <v>5</v>
      </c>
      <c r="L6" s="147">
        <v>8660</v>
      </c>
      <c r="M6" s="147">
        <v>7927</v>
      </c>
      <c r="N6" s="147">
        <v>733</v>
      </c>
      <c r="O6" s="147">
        <v>6364</v>
      </c>
      <c r="P6" s="147">
        <v>6364</v>
      </c>
      <c r="Q6" s="147">
        <v>0</v>
      </c>
      <c r="R6" s="143"/>
    </row>
    <row r="7" spans="1:18" s="151" customFormat="1" ht="60" customHeight="1">
      <c r="A7" s="164" t="s">
        <v>269</v>
      </c>
      <c r="B7" s="146">
        <v>1239841</v>
      </c>
      <c r="C7" s="147">
        <v>1150421</v>
      </c>
      <c r="D7" s="147">
        <v>756135</v>
      </c>
      <c r="E7" s="147">
        <v>84838</v>
      </c>
      <c r="F7" s="147">
        <v>27782</v>
      </c>
      <c r="G7" s="147">
        <v>0</v>
      </c>
      <c r="H7" s="147">
        <v>120456</v>
      </c>
      <c r="I7" s="147">
        <v>158558</v>
      </c>
      <c r="J7" s="147">
        <v>2593</v>
      </c>
      <c r="K7" s="147">
        <v>59</v>
      </c>
      <c r="L7" s="147">
        <v>47596</v>
      </c>
      <c r="M7" s="147">
        <v>43298</v>
      </c>
      <c r="N7" s="147">
        <v>4298</v>
      </c>
      <c r="O7" s="147">
        <v>41824</v>
      </c>
      <c r="P7" s="147">
        <v>41088</v>
      </c>
      <c r="Q7" s="147">
        <v>736</v>
      </c>
      <c r="R7" s="150"/>
    </row>
    <row r="8" spans="1:18" ht="60" customHeight="1">
      <c r="A8" s="164" t="s">
        <v>270</v>
      </c>
      <c r="B8" s="146">
        <v>2426365</v>
      </c>
      <c r="C8" s="147">
        <v>2241817</v>
      </c>
      <c r="D8" s="147">
        <v>1592906</v>
      </c>
      <c r="E8" s="147">
        <v>266826</v>
      </c>
      <c r="F8" s="147">
        <v>71883</v>
      </c>
      <c r="G8" s="147">
        <v>1050</v>
      </c>
      <c r="H8" s="147">
        <v>227016</v>
      </c>
      <c r="I8" s="147">
        <v>74066</v>
      </c>
      <c r="J8" s="147">
        <v>7826</v>
      </c>
      <c r="K8" s="147">
        <v>244</v>
      </c>
      <c r="L8" s="147">
        <v>97684</v>
      </c>
      <c r="M8" s="147">
        <v>84612</v>
      </c>
      <c r="N8" s="147">
        <v>13072</v>
      </c>
      <c r="O8" s="147">
        <v>86864</v>
      </c>
      <c r="P8" s="147">
        <v>56427</v>
      </c>
      <c r="Q8" s="147">
        <v>30437</v>
      </c>
      <c r="R8" s="152"/>
    </row>
    <row r="9" spans="1:18" ht="60" customHeight="1">
      <c r="A9" s="164" t="s">
        <v>271</v>
      </c>
      <c r="B9" s="146">
        <v>4289413</v>
      </c>
      <c r="C9" s="147">
        <v>4038805</v>
      </c>
      <c r="D9" s="147">
        <v>2476752</v>
      </c>
      <c r="E9" s="147">
        <v>683982</v>
      </c>
      <c r="F9" s="147">
        <v>212839</v>
      </c>
      <c r="G9" s="147">
        <v>396</v>
      </c>
      <c r="H9" s="147">
        <v>389605</v>
      </c>
      <c r="I9" s="147">
        <v>263117</v>
      </c>
      <c r="J9" s="147">
        <v>11451</v>
      </c>
      <c r="K9" s="147">
        <v>663</v>
      </c>
      <c r="L9" s="147">
        <v>149870</v>
      </c>
      <c r="M9" s="147">
        <v>122005</v>
      </c>
      <c r="N9" s="147">
        <v>27865</v>
      </c>
      <c r="O9" s="147">
        <v>100738</v>
      </c>
      <c r="P9" s="147">
        <v>56590</v>
      </c>
      <c r="Q9" s="147">
        <v>44148</v>
      </c>
      <c r="R9" s="152"/>
    </row>
    <row r="10" spans="1:18" ht="60" customHeight="1">
      <c r="A10" s="165" t="s">
        <v>330</v>
      </c>
      <c r="B10" s="146">
        <v>9475795</v>
      </c>
      <c r="C10" s="147">
        <v>8908594</v>
      </c>
      <c r="D10" s="147">
        <v>4567868</v>
      </c>
      <c r="E10" s="147">
        <v>2589918</v>
      </c>
      <c r="F10" s="147">
        <v>396224</v>
      </c>
      <c r="G10" s="147">
        <v>1575</v>
      </c>
      <c r="H10" s="147">
        <v>1069052</v>
      </c>
      <c r="I10" s="147">
        <v>241358</v>
      </c>
      <c r="J10" s="147">
        <v>38534</v>
      </c>
      <c r="K10" s="147">
        <v>4065</v>
      </c>
      <c r="L10" s="147">
        <v>339516</v>
      </c>
      <c r="M10" s="147">
        <v>228126</v>
      </c>
      <c r="N10" s="147">
        <v>111390</v>
      </c>
      <c r="O10" s="147">
        <v>227685</v>
      </c>
      <c r="P10" s="147">
        <v>131373</v>
      </c>
      <c r="Q10" s="147">
        <v>96312</v>
      </c>
      <c r="R10" s="152"/>
    </row>
    <row r="11" spans="1:18" ht="60" customHeight="1">
      <c r="A11" s="164" t="s">
        <v>273</v>
      </c>
      <c r="B11" s="146">
        <v>9429091</v>
      </c>
      <c r="C11" s="147">
        <v>8937825</v>
      </c>
      <c r="D11" s="147">
        <v>3400973</v>
      </c>
      <c r="E11" s="147">
        <v>3228128</v>
      </c>
      <c r="F11" s="147">
        <v>341745</v>
      </c>
      <c r="G11" s="147">
        <v>1153</v>
      </c>
      <c r="H11" s="147">
        <v>1044259</v>
      </c>
      <c r="I11" s="147">
        <v>880366</v>
      </c>
      <c r="J11" s="147">
        <v>34477</v>
      </c>
      <c r="K11" s="147">
        <v>6724</v>
      </c>
      <c r="L11" s="147">
        <v>290816</v>
      </c>
      <c r="M11" s="147">
        <v>187741</v>
      </c>
      <c r="N11" s="147">
        <v>103075</v>
      </c>
      <c r="O11" s="147">
        <v>200450</v>
      </c>
      <c r="P11" s="147">
        <v>91900</v>
      </c>
      <c r="Q11" s="147">
        <v>108550</v>
      </c>
      <c r="R11" s="152"/>
    </row>
    <row r="12" spans="1:18" s="119" customFormat="1" ht="60" customHeight="1">
      <c r="A12" s="164" t="s">
        <v>274</v>
      </c>
      <c r="B12" s="146">
        <v>10159348</v>
      </c>
      <c r="C12" s="147">
        <v>9581257</v>
      </c>
      <c r="D12" s="147">
        <v>3228589</v>
      </c>
      <c r="E12" s="147">
        <v>4736532</v>
      </c>
      <c r="F12" s="147">
        <v>287201</v>
      </c>
      <c r="G12" s="147">
        <v>1489</v>
      </c>
      <c r="H12" s="147">
        <v>1165314</v>
      </c>
      <c r="I12" s="147">
        <v>109688</v>
      </c>
      <c r="J12" s="147">
        <v>41401</v>
      </c>
      <c r="K12" s="147">
        <v>11043</v>
      </c>
      <c r="L12" s="147">
        <v>374958</v>
      </c>
      <c r="M12" s="147">
        <v>219769</v>
      </c>
      <c r="N12" s="147">
        <v>155189</v>
      </c>
      <c r="O12" s="147">
        <v>203133</v>
      </c>
      <c r="P12" s="147">
        <v>114953</v>
      </c>
      <c r="Q12" s="147">
        <v>88180</v>
      </c>
      <c r="R12" s="152"/>
    </row>
    <row r="13" spans="1:18" s="119" customFormat="1" ht="60" customHeight="1">
      <c r="A13" s="164" t="s">
        <v>277</v>
      </c>
      <c r="B13" s="146">
        <v>12378551</v>
      </c>
      <c r="C13" s="147">
        <v>11751778</v>
      </c>
      <c r="D13" s="147">
        <v>3130785</v>
      </c>
      <c r="E13" s="147">
        <v>6946983</v>
      </c>
      <c r="F13" s="147">
        <v>325715</v>
      </c>
      <c r="G13" s="147">
        <v>1747</v>
      </c>
      <c r="H13" s="147">
        <v>1113873</v>
      </c>
      <c r="I13" s="147">
        <v>172658</v>
      </c>
      <c r="J13" s="147">
        <v>40378</v>
      </c>
      <c r="K13" s="147">
        <v>19639</v>
      </c>
      <c r="L13" s="147">
        <v>422597</v>
      </c>
      <c r="M13" s="147">
        <v>241224</v>
      </c>
      <c r="N13" s="147">
        <v>181373</v>
      </c>
      <c r="O13" s="147">
        <v>204176</v>
      </c>
      <c r="P13" s="147">
        <v>124132</v>
      </c>
      <c r="Q13" s="147">
        <v>80044</v>
      </c>
      <c r="R13" s="152"/>
    </row>
    <row r="14" spans="1:18" ht="60" customHeight="1">
      <c r="A14" s="164" t="s">
        <v>278</v>
      </c>
      <c r="B14" s="149">
        <v>17566518.262</v>
      </c>
      <c r="C14" s="149">
        <v>16793707.651</v>
      </c>
      <c r="D14" s="147">
        <v>4740852.035</v>
      </c>
      <c r="E14" s="147">
        <v>9854423.98</v>
      </c>
      <c r="F14" s="147">
        <v>480940.15300000005</v>
      </c>
      <c r="G14" s="147">
        <v>2574.414</v>
      </c>
      <c r="H14" s="147">
        <v>1420984.302</v>
      </c>
      <c r="I14" s="147">
        <v>209112.75</v>
      </c>
      <c r="J14" s="149">
        <v>53679.389</v>
      </c>
      <c r="K14" s="147">
        <v>31141.627999999997</v>
      </c>
      <c r="L14" s="149">
        <v>499095.38</v>
      </c>
      <c r="M14" s="147">
        <v>269993.77300000004</v>
      </c>
      <c r="N14" s="147">
        <v>229100.607</v>
      </c>
      <c r="O14" s="147">
        <v>273715.23099999997</v>
      </c>
      <c r="P14" s="147">
        <v>167975.003</v>
      </c>
      <c r="Q14" s="147">
        <v>105740.22799999999</v>
      </c>
      <c r="R14" s="152"/>
    </row>
    <row r="15" spans="1:18" ht="60" customHeight="1">
      <c r="A15" s="166" t="s">
        <v>1180</v>
      </c>
      <c r="B15" s="167">
        <v>19582317</v>
      </c>
      <c r="C15" s="167">
        <v>18741526</v>
      </c>
      <c r="D15" s="155">
        <v>4260365</v>
      </c>
      <c r="E15" s="155">
        <v>12257509</v>
      </c>
      <c r="F15" s="155">
        <v>635983</v>
      </c>
      <c r="G15" s="155">
        <v>1881</v>
      </c>
      <c r="H15" s="155">
        <v>1284228</v>
      </c>
      <c r="I15" s="155">
        <v>191238</v>
      </c>
      <c r="J15" s="167">
        <v>65976</v>
      </c>
      <c r="K15" s="155">
        <v>44346</v>
      </c>
      <c r="L15" s="167">
        <v>586898</v>
      </c>
      <c r="M15" s="155">
        <v>297144</v>
      </c>
      <c r="N15" s="155">
        <v>289754</v>
      </c>
      <c r="O15" s="155">
        <v>253893</v>
      </c>
      <c r="P15" s="155">
        <v>194505</v>
      </c>
      <c r="Q15" s="155">
        <v>59388</v>
      </c>
      <c r="R15" s="152"/>
    </row>
    <row r="16" spans="1:18" ht="22.5" customHeight="1">
      <c r="A16" s="135" t="s">
        <v>936</v>
      </c>
      <c r="B16" s="136"/>
      <c r="C16" s="136"/>
      <c r="D16" s="136"/>
      <c r="E16" s="136"/>
      <c r="F16" s="136"/>
      <c r="G16" s="136"/>
      <c r="H16" s="136"/>
      <c r="I16" s="136"/>
      <c r="J16" s="136"/>
      <c r="K16" s="136"/>
      <c r="L16" s="136"/>
      <c r="M16" s="136"/>
      <c r="N16" s="136"/>
      <c r="O16" s="136"/>
      <c r="P16" s="136"/>
      <c r="Q16" s="136"/>
      <c r="R16" s="137"/>
    </row>
    <row r="17" spans="1:8" ht="36" customHeight="1">
      <c r="A17" s="135"/>
      <c r="B17" s="136"/>
      <c r="C17" s="136"/>
      <c r="D17" s="136"/>
      <c r="E17" s="136"/>
      <c r="F17" s="136"/>
      <c r="G17" s="136"/>
      <c r="H17" s="136"/>
    </row>
  </sheetData>
  <mergeCells count="10">
    <mergeCell ref="I1:Q1"/>
    <mergeCell ref="I2:O2"/>
    <mergeCell ref="O3:Q3"/>
    <mergeCell ref="A3:A4"/>
    <mergeCell ref="B3:B4"/>
    <mergeCell ref="C3:K3"/>
    <mergeCell ref="P2:Q2"/>
    <mergeCell ref="L3:N3"/>
    <mergeCell ref="A1:H1"/>
    <mergeCell ref="A2:H2"/>
  </mergeCells>
  <printOptions horizontalCentered="1"/>
  <pageMargins left="0.6299212598425197" right="0" top="0.5905511811023623" bottom="0.7874015748031497" header="0" footer="0"/>
  <pageSetup horizontalDpi="400" verticalDpi="400" orientation="portrait" paperSize="9" r:id="rId1"/>
</worksheet>
</file>

<file path=xl/worksheets/sheet44.xml><?xml version="1.0" encoding="utf-8"?>
<worksheet xmlns="http://schemas.openxmlformats.org/spreadsheetml/2006/main" xmlns:r="http://schemas.openxmlformats.org/officeDocument/2006/relationships">
  <dimension ref="A1:Q13"/>
  <sheetViews>
    <sheetView workbookViewId="0" topLeftCell="A1">
      <selection activeCell="A1" sqref="A1:H1"/>
    </sheetView>
  </sheetViews>
  <sheetFormatPr defaultColWidth="9.00390625" defaultRowHeight="36" customHeight="1"/>
  <cols>
    <col min="1" max="1" width="10.125" style="138" customWidth="1"/>
    <col min="2" max="6" width="10.625" style="138" customWidth="1"/>
    <col min="7" max="7" width="10.125" style="138" customWidth="1"/>
    <col min="8" max="8" width="12.875" style="138" customWidth="1"/>
    <col min="9" max="9" width="10.625" style="138" customWidth="1"/>
    <col min="10" max="10" width="10.125" style="138" customWidth="1"/>
    <col min="11" max="11" width="10.50390625" style="138" customWidth="1"/>
    <col min="12" max="13" width="10.625" style="138" customWidth="1"/>
    <col min="14" max="14" width="10.50390625" style="138" customWidth="1"/>
    <col min="15" max="16" width="11.625" style="138" customWidth="1"/>
    <col min="17" max="16384" width="9.00390625" style="20" customWidth="1"/>
  </cols>
  <sheetData>
    <row r="1" spans="1:17" ht="33" customHeight="1">
      <c r="A1" s="696" t="s">
        <v>331</v>
      </c>
      <c r="B1" s="696"/>
      <c r="C1" s="696"/>
      <c r="D1" s="696"/>
      <c r="E1" s="696"/>
      <c r="F1" s="696"/>
      <c r="G1" s="696"/>
      <c r="H1" s="696"/>
      <c r="I1" s="682" t="s">
        <v>319</v>
      </c>
      <c r="J1" s="682"/>
      <c r="K1" s="682"/>
      <c r="L1" s="682"/>
      <c r="M1" s="682"/>
      <c r="N1" s="682"/>
      <c r="O1" s="682"/>
      <c r="P1" s="682"/>
      <c r="Q1" s="117"/>
    </row>
    <row r="2" spans="1:17" s="119" customFormat="1" ht="33" customHeight="1">
      <c r="A2" s="697" t="s">
        <v>332</v>
      </c>
      <c r="B2" s="697"/>
      <c r="C2" s="697"/>
      <c r="D2" s="697"/>
      <c r="E2" s="697"/>
      <c r="F2" s="697"/>
      <c r="G2" s="697"/>
      <c r="H2" s="697"/>
      <c r="I2" s="692" t="s">
        <v>333</v>
      </c>
      <c r="J2" s="692"/>
      <c r="K2" s="692"/>
      <c r="L2" s="692"/>
      <c r="M2" s="692"/>
      <c r="N2" s="692"/>
      <c r="O2" s="695" t="s">
        <v>284</v>
      </c>
      <c r="P2" s="695"/>
      <c r="Q2" s="118"/>
    </row>
    <row r="3" spans="1:16" ht="30" customHeight="1">
      <c r="A3" s="698" t="s">
        <v>46</v>
      </c>
      <c r="B3" s="700" t="s">
        <v>50</v>
      </c>
      <c r="C3" s="694" t="s">
        <v>285</v>
      </c>
      <c r="D3" s="701"/>
      <c r="E3" s="701"/>
      <c r="F3" s="701"/>
      <c r="G3" s="701"/>
      <c r="H3" s="701"/>
      <c r="I3" s="701"/>
      <c r="J3" s="702"/>
      <c r="K3" s="689" t="s">
        <v>286</v>
      </c>
      <c r="L3" s="690"/>
      <c r="M3" s="690"/>
      <c r="N3" s="693" t="s">
        <v>287</v>
      </c>
      <c r="O3" s="693"/>
      <c r="P3" s="694"/>
    </row>
    <row r="4" spans="1:16" ht="41.25" customHeight="1">
      <c r="A4" s="699"/>
      <c r="B4" s="689"/>
      <c r="C4" s="121" t="s">
        <v>288</v>
      </c>
      <c r="D4" s="121" t="s">
        <v>289</v>
      </c>
      <c r="E4" s="121" t="s">
        <v>290</v>
      </c>
      <c r="F4" s="122" t="s">
        <v>27</v>
      </c>
      <c r="G4" s="122" t="s">
        <v>291</v>
      </c>
      <c r="H4" s="122" t="s">
        <v>292</v>
      </c>
      <c r="I4" s="120" t="s">
        <v>28</v>
      </c>
      <c r="J4" s="121" t="s">
        <v>29</v>
      </c>
      <c r="K4" s="121" t="s">
        <v>288</v>
      </c>
      <c r="L4" s="121" t="s">
        <v>293</v>
      </c>
      <c r="M4" s="122" t="s">
        <v>294</v>
      </c>
      <c r="N4" s="121" t="s">
        <v>288</v>
      </c>
      <c r="O4" s="122" t="s">
        <v>295</v>
      </c>
      <c r="P4" s="123" t="s">
        <v>296</v>
      </c>
    </row>
    <row r="5" spans="1:16" ht="84" customHeight="1" hidden="1">
      <c r="A5" s="124" t="s">
        <v>267</v>
      </c>
      <c r="B5" s="125">
        <f>C5+K5+N5</f>
        <v>127385</v>
      </c>
      <c r="C5" s="126">
        <f>SUM(D5:J5)</f>
        <v>123137</v>
      </c>
      <c r="D5" s="126">
        <v>67428</v>
      </c>
      <c r="E5" s="126">
        <v>35620</v>
      </c>
      <c r="F5" s="126">
        <v>6516</v>
      </c>
      <c r="G5" s="126">
        <v>0</v>
      </c>
      <c r="H5" s="126">
        <v>12509</v>
      </c>
      <c r="I5" s="126">
        <v>1064</v>
      </c>
      <c r="J5" s="126">
        <v>0</v>
      </c>
      <c r="K5" s="126">
        <f>SUM(L5:M5)</f>
        <v>2511</v>
      </c>
      <c r="L5" s="126">
        <v>1344</v>
      </c>
      <c r="M5" s="126">
        <v>1167</v>
      </c>
      <c r="N5" s="126">
        <f>SUM(O5:P5)</f>
        <v>1737</v>
      </c>
      <c r="O5" s="126">
        <v>1358</v>
      </c>
      <c r="P5" s="126">
        <v>379</v>
      </c>
    </row>
    <row r="6" spans="1:16" ht="99.75" customHeight="1">
      <c r="A6" s="124" t="s">
        <v>330</v>
      </c>
      <c r="B6" s="168">
        <v>60141</v>
      </c>
      <c r="C6" s="169">
        <v>58804</v>
      </c>
      <c r="D6" s="169">
        <v>37845</v>
      </c>
      <c r="E6" s="169">
        <v>7547</v>
      </c>
      <c r="F6" s="169">
        <v>5373</v>
      </c>
      <c r="G6" s="169">
        <v>0</v>
      </c>
      <c r="H6" s="169">
        <v>6975</v>
      </c>
      <c r="I6" s="169">
        <v>1064</v>
      </c>
      <c r="J6" s="169">
        <v>0</v>
      </c>
      <c r="K6" s="169">
        <v>934</v>
      </c>
      <c r="L6" s="169">
        <v>589</v>
      </c>
      <c r="M6" s="169">
        <v>345</v>
      </c>
      <c r="N6" s="169">
        <v>403</v>
      </c>
      <c r="O6" s="169">
        <v>403</v>
      </c>
      <c r="P6" s="169">
        <v>0</v>
      </c>
    </row>
    <row r="7" spans="1:16" ht="99.75" customHeight="1">
      <c r="A7" s="129" t="s">
        <v>273</v>
      </c>
      <c r="B7" s="168">
        <v>28966</v>
      </c>
      <c r="C7" s="169">
        <v>27594</v>
      </c>
      <c r="D7" s="169">
        <v>12097</v>
      </c>
      <c r="E7" s="169">
        <v>12508</v>
      </c>
      <c r="F7" s="169">
        <v>601</v>
      </c>
      <c r="G7" s="169">
        <v>0</v>
      </c>
      <c r="H7" s="169">
        <v>2388</v>
      </c>
      <c r="I7" s="169">
        <v>0</v>
      </c>
      <c r="J7" s="169">
        <v>0</v>
      </c>
      <c r="K7" s="169">
        <v>1166</v>
      </c>
      <c r="L7" s="169">
        <v>755</v>
      </c>
      <c r="M7" s="169">
        <v>411</v>
      </c>
      <c r="N7" s="169">
        <v>206</v>
      </c>
      <c r="O7" s="169">
        <v>187</v>
      </c>
      <c r="P7" s="169">
        <v>19</v>
      </c>
    </row>
    <row r="8" spans="1:16" s="119" customFormat="1" ht="99.75" customHeight="1">
      <c r="A8" s="129" t="s">
        <v>274</v>
      </c>
      <c r="B8" s="168">
        <v>38278</v>
      </c>
      <c r="C8" s="169">
        <v>36739</v>
      </c>
      <c r="D8" s="169">
        <v>17486</v>
      </c>
      <c r="E8" s="169">
        <v>15564</v>
      </c>
      <c r="F8" s="169">
        <v>542</v>
      </c>
      <c r="G8" s="169">
        <v>0</v>
      </c>
      <c r="H8" s="169">
        <v>3147</v>
      </c>
      <c r="I8" s="169">
        <v>0</v>
      </c>
      <c r="J8" s="169">
        <v>0</v>
      </c>
      <c r="K8" s="169">
        <v>411</v>
      </c>
      <c r="L8" s="169">
        <v>0</v>
      </c>
      <c r="M8" s="169">
        <v>411</v>
      </c>
      <c r="N8" s="169">
        <v>1128</v>
      </c>
      <c r="O8" s="169">
        <v>768</v>
      </c>
      <c r="P8" s="169">
        <v>360</v>
      </c>
    </row>
    <row r="9" spans="1:16" s="119" customFormat="1" ht="99.75" customHeight="1">
      <c r="A9" s="129" t="s">
        <v>277</v>
      </c>
      <c r="B9" s="168">
        <v>38023</v>
      </c>
      <c r="C9" s="169">
        <v>35116</v>
      </c>
      <c r="D9" s="169">
        <v>10083</v>
      </c>
      <c r="E9" s="169">
        <v>19610</v>
      </c>
      <c r="F9" s="169">
        <v>523</v>
      </c>
      <c r="G9" s="169">
        <v>0</v>
      </c>
      <c r="H9" s="169">
        <v>4900</v>
      </c>
      <c r="I9" s="169">
        <v>0</v>
      </c>
      <c r="J9" s="169">
        <v>0</v>
      </c>
      <c r="K9" s="169">
        <v>2162</v>
      </c>
      <c r="L9" s="169">
        <v>1482</v>
      </c>
      <c r="M9" s="169">
        <v>680</v>
      </c>
      <c r="N9" s="169">
        <v>745</v>
      </c>
      <c r="O9" s="169">
        <v>175</v>
      </c>
      <c r="P9" s="169">
        <v>570</v>
      </c>
    </row>
    <row r="10" spans="1:16" ht="99.75" customHeight="1">
      <c r="A10" s="129" t="s">
        <v>31</v>
      </c>
      <c r="B10" s="170">
        <v>61315.132</v>
      </c>
      <c r="C10" s="170">
        <v>58283.85</v>
      </c>
      <c r="D10" s="170">
        <v>29070.915</v>
      </c>
      <c r="E10" s="170">
        <v>22504.97</v>
      </c>
      <c r="F10" s="170">
        <v>1666.53</v>
      </c>
      <c r="G10" s="170">
        <v>0</v>
      </c>
      <c r="H10" s="170">
        <v>5041.4349999999995</v>
      </c>
      <c r="I10" s="170">
        <v>0</v>
      </c>
      <c r="J10" s="170">
        <v>0</v>
      </c>
      <c r="K10" s="170">
        <v>1114.282</v>
      </c>
      <c r="L10" s="171">
        <v>299.79</v>
      </c>
      <c r="M10" s="171">
        <v>814.492</v>
      </c>
      <c r="N10" s="170">
        <v>1917</v>
      </c>
      <c r="O10" s="171">
        <v>1104</v>
      </c>
      <c r="P10" s="171">
        <v>813</v>
      </c>
    </row>
    <row r="11" spans="1:16" ht="99.75" customHeight="1">
      <c r="A11" s="172" t="s">
        <v>1180</v>
      </c>
      <c r="B11" s="173">
        <v>72931</v>
      </c>
      <c r="C11" s="173">
        <v>70323</v>
      </c>
      <c r="D11" s="173">
        <v>32658</v>
      </c>
      <c r="E11" s="173">
        <v>29699</v>
      </c>
      <c r="F11" s="173">
        <v>934</v>
      </c>
      <c r="G11" s="173">
        <v>0</v>
      </c>
      <c r="H11" s="173">
        <v>7031</v>
      </c>
      <c r="I11" s="173">
        <v>0</v>
      </c>
      <c r="J11" s="173">
        <v>1</v>
      </c>
      <c r="K11" s="173">
        <v>839</v>
      </c>
      <c r="L11" s="174">
        <v>0</v>
      </c>
      <c r="M11" s="174">
        <v>839</v>
      </c>
      <c r="N11" s="173">
        <v>1769</v>
      </c>
      <c r="O11" s="174">
        <v>1314</v>
      </c>
      <c r="P11" s="174">
        <v>455</v>
      </c>
    </row>
    <row r="12" spans="1:17" ht="22.5" customHeight="1">
      <c r="A12" s="135" t="s">
        <v>302</v>
      </c>
      <c r="B12" s="136"/>
      <c r="C12" s="136"/>
      <c r="D12" s="136"/>
      <c r="E12" s="136"/>
      <c r="F12" s="136"/>
      <c r="G12" s="136"/>
      <c r="H12" s="136"/>
      <c r="I12" s="136"/>
      <c r="J12" s="136"/>
      <c r="K12" s="136"/>
      <c r="L12" s="136"/>
      <c r="M12" s="136"/>
      <c r="N12" s="136"/>
      <c r="O12" s="136"/>
      <c r="P12" s="136"/>
      <c r="Q12" s="137"/>
    </row>
    <row r="13" ht="36" customHeight="1">
      <c r="A13" s="136"/>
    </row>
  </sheetData>
  <mergeCells count="10">
    <mergeCell ref="K3:M3"/>
    <mergeCell ref="I1:P1"/>
    <mergeCell ref="I2:N2"/>
    <mergeCell ref="N3:P3"/>
    <mergeCell ref="O2:P2"/>
    <mergeCell ref="A1:H1"/>
    <mergeCell ref="A2:H2"/>
    <mergeCell ref="A3:A4"/>
    <mergeCell ref="B3:B4"/>
    <mergeCell ref="C3:J3"/>
  </mergeCells>
  <printOptions/>
  <pageMargins left="0.6299212598425197" right="0" top="0.5905511811023623" bottom="0.7874015748031497" header="0" footer="0"/>
  <pageSetup horizontalDpi="400" verticalDpi="400" orientation="portrait" paperSize="9" r:id="rId1"/>
</worksheet>
</file>

<file path=xl/worksheets/sheet45.xml><?xml version="1.0" encoding="utf-8"?>
<worksheet xmlns="http://schemas.openxmlformats.org/spreadsheetml/2006/main" xmlns:r="http://schemas.openxmlformats.org/officeDocument/2006/relationships">
  <dimension ref="A1:R17"/>
  <sheetViews>
    <sheetView workbookViewId="0" topLeftCell="A1">
      <selection activeCell="A1" sqref="A1:I1"/>
    </sheetView>
  </sheetViews>
  <sheetFormatPr defaultColWidth="9.00390625" defaultRowHeight="36" customHeight="1"/>
  <cols>
    <col min="1" max="1" width="8.50390625" style="138" customWidth="1"/>
    <col min="2" max="3" width="8.875" style="138" customWidth="1"/>
    <col min="4" max="4" width="10.375" style="138" customWidth="1"/>
    <col min="5" max="5" width="8.875" style="138" customWidth="1"/>
    <col min="6" max="6" width="10.625" style="138" customWidth="1"/>
    <col min="7" max="7" width="8.875" style="138" customWidth="1"/>
    <col min="8" max="8" width="12.625" style="138" customWidth="1"/>
    <col min="9" max="9" width="8.875" style="138" customWidth="1"/>
    <col min="10" max="10" width="10.625" style="138" customWidth="1"/>
    <col min="11" max="11" width="9.625" style="138" customWidth="1"/>
    <col min="12" max="12" width="10.375" style="138" customWidth="1"/>
    <col min="13" max="14" width="10.625" style="138" customWidth="1"/>
    <col min="15" max="15" width="10.375" style="138" customWidth="1"/>
    <col min="16" max="17" width="12.125" style="138" customWidth="1"/>
    <col min="18" max="16384" width="9.00390625" style="20" customWidth="1"/>
  </cols>
  <sheetData>
    <row r="1" spans="1:18" ht="33" customHeight="1">
      <c r="A1" s="696" t="s">
        <v>334</v>
      </c>
      <c r="B1" s="696"/>
      <c r="C1" s="696"/>
      <c r="D1" s="696"/>
      <c r="E1" s="696"/>
      <c r="F1" s="696"/>
      <c r="G1" s="696"/>
      <c r="H1" s="696"/>
      <c r="I1" s="696"/>
      <c r="J1" s="682" t="s">
        <v>319</v>
      </c>
      <c r="K1" s="682"/>
      <c r="L1" s="682"/>
      <c r="M1" s="682"/>
      <c r="N1" s="682"/>
      <c r="O1" s="682"/>
      <c r="P1" s="682"/>
      <c r="Q1" s="682"/>
      <c r="R1" s="117"/>
    </row>
    <row r="2" spans="1:18" s="119" customFormat="1" ht="33" customHeight="1">
      <c r="A2" s="697" t="s">
        <v>335</v>
      </c>
      <c r="B2" s="697"/>
      <c r="C2" s="697"/>
      <c r="D2" s="697"/>
      <c r="E2" s="697"/>
      <c r="F2" s="697"/>
      <c r="G2" s="697"/>
      <c r="H2" s="697"/>
      <c r="I2" s="697"/>
      <c r="J2" s="691" t="s">
        <v>336</v>
      </c>
      <c r="K2" s="692"/>
      <c r="L2" s="692"/>
      <c r="M2" s="692"/>
      <c r="N2" s="692"/>
      <c r="O2" s="692"/>
      <c r="P2" s="695" t="s">
        <v>284</v>
      </c>
      <c r="Q2" s="695"/>
      <c r="R2" s="118"/>
    </row>
    <row r="3" spans="1:18" ht="30" customHeight="1">
      <c r="A3" s="703" t="s">
        <v>46</v>
      </c>
      <c r="B3" s="705" t="s">
        <v>50</v>
      </c>
      <c r="C3" s="707" t="s">
        <v>305</v>
      </c>
      <c r="D3" s="708"/>
      <c r="E3" s="708"/>
      <c r="F3" s="708"/>
      <c r="G3" s="708"/>
      <c r="H3" s="708"/>
      <c r="I3" s="708"/>
      <c r="J3" s="708"/>
      <c r="K3" s="709"/>
      <c r="L3" s="706" t="s">
        <v>286</v>
      </c>
      <c r="M3" s="711"/>
      <c r="N3" s="711"/>
      <c r="O3" s="710" t="s">
        <v>287</v>
      </c>
      <c r="P3" s="710"/>
      <c r="Q3" s="707"/>
      <c r="R3" s="117"/>
    </row>
    <row r="4" spans="1:18" ht="41.25" customHeight="1">
      <c r="A4" s="704"/>
      <c r="B4" s="706"/>
      <c r="C4" s="140" t="s">
        <v>288</v>
      </c>
      <c r="D4" s="140" t="s">
        <v>306</v>
      </c>
      <c r="E4" s="140" t="s">
        <v>307</v>
      </c>
      <c r="F4" s="141" t="s">
        <v>27</v>
      </c>
      <c r="G4" s="141" t="s">
        <v>308</v>
      </c>
      <c r="H4" s="141" t="s">
        <v>309</v>
      </c>
      <c r="I4" s="140" t="s">
        <v>30</v>
      </c>
      <c r="J4" s="139" t="s">
        <v>28</v>
      </c>
      <c r="K4" s="140" t="s">
        <v>29</v>
      </c>
      <c r="L4" s="140" t="s">
        <v>288</v>
      </c>
      <c r="M4" s="140" t="s">
        <v>574</v>
      </c>
      <c r="N4" s="141" t="s">
        <v>294</v>
      </c>
      <c r="O4" s="140" t="s">
        <v>288</v>
      </c>
      <c r="P4" s="141" t="s">
        <v>295</v>
      </c>
      <c r="Q4" s="142" t="s">
        <v>311</v>
      </c>
      <c r="R4" s="117"/>
    </row>
    <row r="5" spans="1:18" s="144" customFormat="1" ht="75.75" customHeight="1" hidden="1">
      <c r="A5" s="129" t="s">
        <v>267</v>
      </c>
      <c r="B5" s="125">
        <f aca="true" t="shared" si="0" ref="B5:Q5">SUM(B6:B14)</f>
        <v>19110075.847</v>
      </c>
      <c r="C5" s="126">
        <f t="shared" si="0"/>
        <v>17035781.301</v>
      </c>
      <c r="D5" s="126">
        <f t="shared" si="0"/>
        <v>3968307.043</v>
      </c>
      <c r="E5" s="126">
        <f t="shared" si="0"/>
        <v>8580614.404</v>
      </c>
      <c r="F5" s="126">
        <f t="shared" si="0"/>
        <v>305429.467</v>
      </c>
      <c r="G5" s="126">
        <f t="shared" si="0"/>
        <v>976.188</v>
      </c>
      <c r="H5" s="126">
        <f t="shared" si="0"/>
        <v>2210344.662</v>
      </c>
      <c r="I5" s="126">
        <f t="shared" si="0"/>
        <v>1827276.955</v>
      </c>
      <c r="J5" s="126">
        <f t="shared" si="0"/>
        <v>104405.032</v>
      </c>
      <c r="K5" s="126">
        <f t="shared" si="0"/>
        <v>38427.55</v>
      </c>
      <c r="L5" s="126">
        <f t="shared" si="0"/>
        <v>1370874.017</v>
      </c>
      <c r="M5" s="126">
        <f t="shared" si="0"/>
        <v>859456.337</v>
      </c>
      <c r="N5" s="126">
        <f t="shared" si="0"/>
        <v>511417.68</v>
      </c>
      <c r="O5" s="126">
        <f t="shared" si="0"/>
        <v>703420.529</v>
      </c>
      <c r="P5" s="126">
        <f t="shared" si="0"/>
        <v>616562.951</v>
      </c>
      <c r="Q5" s="126">
        <f t="shared" si="0"/>
        <v>86857.57800000001</v>
      </c>
      <c r="R5" s="143"/>
    </row>
    <row r="6" spans="1:18" s="148" customFormat="1" ht="60" customHeight="1">
      <c r="A6" s="145" t="s">
        <v>268</v>
      </c>
      <c r="B6" s="146">
        <v>151088</v>
      </c>
      <c r="C6" s="147">
        <v>136695</v>
      </c>
      <c r="D6" s="147">
        <v>91920</v>
      </c>
      <c r="E6" s="147">
        <v>10052</v>
      </c>
      <c r="F6" s="147">
        <v>4304</v>
      </c>
      <c r="G6" s="147">
        <v>0</v>
      </c>
      <c r="H6" s="147">
        <v>17535</v>
      </c>
      <c r="I6" s="147">
        <v>12746</v>
      </c>
      <c r="J6" s="147">
        <v>133</v>
      </c>
      <c r="K6" s="147">
        <v>5</v>
      </c>
      <c r="L6" s="147">
        <v>8280</v>
      </c>
      <c r="M6" s="147">
        <v>7593</v>
      </c>
      <c r="N6" s="147">
        <v>687</v>
      </c>
      <c r="O6" s="147">
        <v>6113</v>
      </c>
      <c r="P6" s="147">
        <v>6113</v>
      </c>
      <c r="Q6" s="147">
        <v>0</v>
      </c>
      <c r="R6" s="143"/>
    </row>
    <row r="7" spans="1:18" s="151" customFormat="1" ht="60" customHeight="1">
      <c r="A7" s="145" t="s">
        <v>269</v>
      </c>
      <c r="B7" s="146">
        <v>625004</v>
      </c>
      <c r="C7" s="147">
        <v>567186</v>
      </c>
      <c r="D7" s="147">
        <v>274728</v>
      </c>
      <c r="E7" s="147">
        <v>56508</v>
      </c>
      <c r="F7" s="147">
        <v>25406</v>
      </c>
      <c r="G7" s="147">
        <v>0</v>
      </c>
      <c r="H7" s="147">
        <v>62854</v>
      </c>
      <c r="I7" s="147">
        <v>145557</v>
      </c>
      <c r="J7" s="147">
        <v>2074</v>
      </c>
      <c r="K7" s="147">
        <v>59</v>
      </c>
      <c r="L7" s="147">
        <v>34235</v>
      </c>
      <c r="M7" s="147">
        <v>30982</v>
      </c>
      <c r="N7" s="147">
        <v>3253</v>
      </c>
      <c r="O7" s="147">
        <v>23583</v>
      </c>
      <c r="P7" s="147">
        <v>23583</v>
      </c>
      <c r="Q7" s="147">
        <v>0</v>
      </c>
      <c r="R7" s="150"/>
    </row>
    <row r="8" spans="1:18" ht="60" customHeight="1">
      <c r="A8" s="145" t="s">
        <v>270</v>
      </c>
      <c r="B8" s="146">
        <v>755248</v>
      </c>
      <c r="C8" s="147">
        <v>646944</v>
      </c>
      <c r="D8" s="147">
        <v>340422</v>
      </c>
      <c r="E8" s="147">
        <v>129292</v>
      </c>
      <c r="F8" s="147">
        <v>22170</v>
      </c>
      <c r="G8" s="147">
        <v>297</v>
      </c>
      <c r="H8" s="147">
        <v>96753</v>
      </c>
      <c r="I8" s="147">
        <v>53789</v>
      </c>
      <c r="J8" s="147">
        <v>4038</v>
      </c>
      <c r="K8" s="147">
        <v>183</v>
      </c>
      <c r="L8" s="147">
        <v>59737</v>
      </c>
      <c r="M8" s="147">
        <v>50735</v>
      </c>
      <c r="N8" s="147">
        <v>9002</v>
      </c>
      <c r="O8" s="147">
        <v>48567</v>
      </c>
      <c r="P8" s="147">
        <v>48567</v>
      </c>
      <c r="Q8" s="147">
        <v>0</v>
      </c>
      <c r="R8" s="152"/>
    </row>
    <row r="9" spans="1:18" ht="60" customHeight="1">
      <c r="A9" s="145" t="s">
        <v>271</v>
      </c>
      <c r="B9" s="146">
        <v>1233290</v>
      </c>
      <c r="C9" s="147">
        <v>1098156</v>
      </c>
      <c r="D9" s="147">
        <v>427076</v>
      </c>
      <c r="E9" s="147">
        <v>252855</v>
      </c>
      <c r="F9" s="147">
        <v>39277</v>
      </c>
      <c r="G9" s="147">
        <v>119</v>
      </c>
      <c r="H9" s="147">
        <v>136319</v>
      </c>
      <c r="I9" s="147">
        <v>234406</v>
      </c>
      <c r="J9" s="147">
        <v>7677</v>
      </c>
      <c r="K9" s="147">
        <v>427</v>
      </c>
      <c r="L9" s="147">
        <v>88613</v>
      </c>
      <c r="M9" s="147">
        <v>71299</v>
      </c>
      <c r="N9" s="147">
        <v>17314</v>
      </c>
      <c r="O9" s="147">
        <v>46521</v>
      </c>
      <c r="P9" s="147">
        <v>46521</v>
      </c>
      <c r="Q9" s="147">
        <v>0</v>
      </c>
      <c r="R9" s="152"/>
    </row>
    <row r="10" spans="1:18" ht="60" customHeight="1">
      <c r="A10" s="124" t="s">
        <v>337</v>
      </c>
      <c r="B10" s="146">
        <v>2410221</v>
      </c>
      <c r="C10" s="147">
        <v>2102319</v>
      </c>
      <c r="D10" s="147">
        <v>757227</v>
      </c>
      <c r="E10" s="147">
        <v>731344</v>
      </c>
      <c r="F10" s="147">
        <v>39378</v>
      </c>
      <c r="G10" s="147">
        <v>178</v>
      </c>
      <c r="H10" s="147">
        <v>360055</v>
      </c>
      <c r="I10" s="147">
        <v>194309</v>
      </c>
      <c r="J10" s="147">
        <v>17576</v>
      </c>
      <c r="K10" s="147">
        <v>2252</v>
      </c>
      <c r="L10" s="147">
        <v>204191</v>
      </c>
      <c r="M10" s="147">
        <v>133617</v>
      </c>
      <c r="N10" s="147">
        <v>70574</v>
      </c>
      <c r="O10" s="147">
        <v>103711</v>
      </c>
      <c r="P10" s="147">
        <v>102906</v>
      </c>
      <c r="Q10" s="147">
        <v>805</v>
      </c>
      <c r="R10" s="152"/>
    </row>
    <row r="11" spans="1:18" ht="60" customHeight="1">
      <c r="A11" s="145" t="s">
        <v>273</v>
      </c>
      <c r="B11" s="146">
        <v>3184530</v>
      </c>
      <c r="C11" s="147">
        <v>2926701</v>
      </c>
      <c r="D11" s="147">
        <v>756066</v>
      </c>
      <c r="E11" s="147">
        <v>915608</v>
      </c>
      <c r="F11" s="147">
        <v>65845</v>
      </c>
      <c r="G11" s="147">
        <v>106</v>
      </c>
      <c r="H11" s="147">
        <v>337874</v>
      </c>
      <c r="I11" s="147">
        <v>830182</v>
      </c>
      <c r="J11" s="147">
        <v>17427</v>
      </c>
      <c r="K11" s="147">
        <v>3593</v>
      </c>
      <c r="L11" s="147">
        <v>168928</v>
      </c>
      <c r="M11" s="147">
        <v>106302</v>
      </c>
      <c r="N11" s="147">
        <v>62626</v>
      </c>
      <c r="O11" s="147">
        <v>88901</v>
      </c>
      <c r="P11" s="147">
        <v>72946</v>
      </c>
      <c r="Q11" s="147">
        <v>15955</v>
      </c>
      <c r="R11" s="152"/>
    </row>
    <row r="12" spans="1:18" s="119" customFormat="1" ht="60" customHeight="1">
      <c r="A12" s="145" t="s">
        <v>274</v>
      </c>
      <c r="B12" s="147">
        <v>2712423</v>
      </c>
      <c r="C12" s="147">
        <v>2368833</v>
      </c>
      <c r="D12" s="147">
        <v>533729</v>
      </c>
      <c r="E12" s="147">
        <v>1336191</v>
      </c>
      <c r="F12" s="147">
        <v>28994</v>
      </c>
      <c r="G12" s="147">
        <v>78</v>
      </c>
      <c r="H12" s="147">
        <v>373396</v>
      </c>
      <c r="I12" s="147">
        <v>71693</v>
      </c>
      <c r="J12" s="147">
        <v>18795</v>
      </c>
      <c r="K12" s="147">
        <v>5957</v>
      </c>
      <c r="L12" s="147">
        <v>231484</v>
      </c>
      <c r="M12" s="147">
        <v>136728</v>
      </c>
      <c r="N12" s="147">
        <v>94756</v>
      </c>
      <c r="O12" s="147">
        <v>112106</v>
      </c>
      <c r="P12" s="147">
        <v>90623</v>
      </c>
      <c r="Q12" s="147">
        <v>21483</v>
      </c>
      <c r="R12" s="152"/>
    </row>
    <row r="13" spans="1:18" s="119" customFormat="1" ht="60" customHeight="1">
      <c r="A13" s="145" t="s">
        <v>277</v>
      </c>
      <c r="B13" s="147">
        <v>3449599</v>
      </c>
      <c r="C13" s="147">
        <v>3073700</v>
      </c>
      <c r="D13" s="147">
        <v>414948</v>
      </c>
      <c r="E13" s="147">
        <v>2072119</v>
      </c>
      <c r="F13" s="147">
        <v>36211</v>
      </c>
      <c r="G13" s="147">
        <v>87</v>
      </c>
      <c r="H13" s="147">
        <v>396883</v>
      </c>
      <c r="I13" s="147">
        <v>130032</v>
      </c>
      <c r="J13" s="147">
        <v>13508</v>
      </c>
      <c r="K13" s="147">
        <v>9912</v>
      </c>
      <c r="L13" s="147">
        <v>257537</v>
      </c>
      <c r="M13" s="147">
        <v>147076</v>
      </c>
      <c r="N13" s="147">
        <v>110461</v>
      </c>
      <c r="O13" s="147">
        <v>118362</v>
      </c>
      <c r="P13" s="147">
        <v>94354</v>
      </c>
      <c r="Q13" s="147">
        <v>24008</v>
      </c>
      <c r="R13" s="152"/>
    </row>
    <row r="14" spans="1:18" ht="60" customHeight="1">
      <c r="A14" s="145" t="s">
        <v>278</v>
      </c>
      <c r="B14" s="147">
        <v>4588672.847</v>
      </c>
      <c r="C14" s="147">
        <v>4115247.301</v>
      </c>
      <c r="D14" s="147">
        <v>372191.04299999995</v>
      </c>
      <c r="E14" s="147">
        <v>3076645.4039999996</v>
      </c>
      <c r="F14" s="147">
        <v>43844.467000000004</v>
      </c>
      <c r="G14" s="147">
        <v>111.18799999999999</v>
      </c>
      <c r="H14" s="147">
        <v>428675.662</v>
      </c>
      <c r="I14" s="147">
        <v>154562.955</v>
      </c>
      <c r="J14" s="147">
        <v>23177.032</v>
      </c>
      <c r="K14" s="147">
        <v>16039.55</v>
      </c>
      <c r="L14" s="175">
        <v>317869.017</v>
      </c>
      <c r="M14" s="175">
        <v>175124.33700000003</v>
      </c>
      <c r="N14" s="175">
        <v>142744.68</v>
      </c>
      <c r="O14" s="175">
        <v>155556.529</v>
      </c>
      <c r="P14" s="175">
        <v>130949.951</v>
      </c>
      <c r="Q14" s="175">
        <v>24606.578</v>
      </c>
      <c r="R14" s="152"/>
    </row>
    <row r="15" spans="1:18" ht="60" customHeight="1">
      <c r="A15" s="157" t="s">
        <v>1180</v>
      </c>
      <c r="B15" s="155">
        <v>5916554</v>
      </c>
      <c r="C15" s="155">
        <v>5376488</v>
      </c>
      <c r="D15" s="155">
        <v>382417</v>
      </c>
      <c r="E15" s="155">
        <v>4307220</v>
      </c>
      <c r="F15" s="155">
        <v>56583</v>
      </c>
      <c r="G15" s="155">
        <v>137</v>
      </c>
      <c r="H15" s="155">
        <v>440219</v>
      </c>
      <c r="I15" s="155">
        <v>131771</v>
      </c>
      <c r="J15" s="155">
        <v>34832</v>
      </c>
      <c r="K15" s="155">
        <v>23309</v>
      </c>
      <c r="L15" s="176">
        <v>365054</v>
      </c>
      <c r="M15" s="176">
        <v>181229</v>
      </c>
      <c r="N15" s="176">
        <v>183825</v>
      </c>
      <c r="O15" s="176">
        <v>175012</v>
      </c>
      <c r="P15" s="176">
        <v>152432</v>
      </c>
      <c r="Q15" s="176">
        <v>22580</v>
      </c>
      <c r="R15" s="152"/>
    </row>
    <row r="16" spans="1:18" ht="20.25" customHeight="1">
      <c r="A16" s="135" t="s">
        <v>313</v>
      </c>
      <c r="B16" s="136"/>
      <c r="C16" s="136"/>
      <c r="D16" s="136"/>
      <c r="E16" s="136"/>
      <c r="F16" s="136"/>
      <c r="G16" s="136"/>
      <c r="H16" s="136"/>
      <c r="I16" s="136"/>
      <c r="J16" s="136"/>
      <c r="K16" s="136"/>
      <c r="L16" s="136"/>
      <c r="M16" s="136"/>
      <c r="N16" s="136"/>
      <c r="O16" s="136"/>
      <c r="P16" s="136"/>
      <c r="Q16" s="136"/>
      <c r="R16" s="137"/>
    </row>
    <row r="17" ht="36" customHeight="1">
      <c r="A17" s="136"/>
    </row>
  </sheetData>
  <mergeCells count="10">
    <mergeCell ref="J1:Q1"/>
    <mergeCell ref="J2:O2"/>
    <mergeCell ref="A3:A4"/>
    <mergeCell ref="B3:B4"/>
    <mergeCell ref="P2:Q2"/>
    <mergeCell ref="C3:K3"/>
    <mergeCell ref="O3:Q3"/>
    <mergeCell ref="L3:N3"/>
    <mergeCell ref="A1:I1"/>
    <mergeCell ref="A2:I2"/>
  </mergeCells>
  <printOptions/>
  <pageMargins left="0.6299212598425197" right="0" top="0.5905511811023623" bottom="0.7874015748031497" header="0" footer="0"/>
  <pageSetup horizontalDpi="400" verticalDpi="400" orientation="portrait" paperSize="9" r:id="rId1"/>
</worksheet>
</file>

<file path=xl/worksheets/sheet46.xml><?xml version="1.0" encoding="utf-8"?>
<worksheet xmlns="http://schemas.openxmlformats.org/spreadsheetml/2006/main" xmlns:r="http://schemas.openxmlformats.org/officeDocument/2006/relationships">
  <dimension ref="A1:R17"/>
  <sheetViews>
    <sheetView workbookViewId="0" topLeftCell="A1">
      <selection activeCell="A1" sqref="A1:I1"/>
    </sheetView>
  </sheetViews>
  <sheetFormatPr defaultColWidth="9.00390625" defaultRowHeight="36" customHeight="1"/>
  <cols>
    <col min="1" max="1" width="8.625" style="138" customWidth="1"/>
    <col min="2" max="2" width="11.125" style="138" customWidth="1"/>
    <col min="3" max="3" width="10.875" style="138" customWidth="1"/>
    <col min="4" max="4" width="10.375" style="138" customWidth="1"/>
    <col min="5" max="5" width="9.875" style="138" customWidth="1"/>
    <col min="6" max="6" width="10.00390625" style="138" customWidth="1"/>
    <col min="7" max="7" width="8.00390625" style="138" customWidth="1"/>
    <col min="8" max="8" width="10.125" style="138" customWidth="1"/>
    <col min="9" max="9" width="8.25390625" style="138" customWidth="1"/>
    <col min="10" max="10" width="10.625" style="138" customWidth="1"/>
    <col min="11" max="11" width="9.25390625" style="138" customWidth="1"/>
    <col min="12" max="12" width="9.00390625" style="138" customWidth="1"/>
    <col min="13" max="13" width="10.625" style="138" customWidth="1"/>
    <col min="14" max="14" width="11.625" style="138" customWidth="1"/>
    <col min="15" max="15" width="9.00390625" style="138" customWidth="1"/>
    <col min="16" max="16" width="11.00390625" style="138" customWidth="1"/>
    <col min="17" max="17" width="11.125" style="138" customWidth="1"/>
    <col min="18" max="16384" width="9.00390625" style="20" customWidth="1"/>
  </cols>
  <sheetData>
    <row r="1" spans="1:18" ht="33" customHeight="1">
      <c r="A1" s="696" t="s">
        <v>338</v>
      </c>
      <c r="B1" s="696"/>
      <c r="C1" s="696"/>
      <c r="D1" s="696"/>
      <c r="E1" s="696"/>
      <c r="F1" s="696"/>
      <c r="G1" s="696"/>
      <c r="H1" s="696"/>
      <c r="I1" s="696"/>
      <c r="J1" s="682" t="s">
        <v>319</v>
      </c>
      <c r="K1" s="682"/>
      <c r="L1" s="682"/>
      <c r="M1" s="682"/>
      <c r="N1" s="682"/>
      <c r="O1" s="682"/>
      <c r="P1" s="682"/>
      <c r="Q1" s="682"/>
      <c r="R1" s="117"/>
    </row>
    <row r="2" spans="1:18" s="119" customFormat="1" ht="33" customHeight="1">
      <c r="A2" s="697" t="s">
        <v>335</v>
      </c>
      <c r="B2" s="697"/>
      <c r="C2" s="697"/>
      <c r="D2" s="697"/>
      <c r="E2" s="697"/>
      <c r="F2" s="697"/>
      <c r="G2" s="697"/>
      <c r="H2" s="697"/>
      <c r="I2" s="697"/>
      <c r="J2" s="691" t="s">
        <v>336</v>
      </c>
      <c r="K2" s="692"/>
      <c r="L2" s="692"/>
      <c r="M2" s="692"/>
      <c r="N2" s="692"/>
      <c r="O2" s="692"/>
      <c r="P2" s="695" t="s">
        <v>284</v>
      </c>
      <c r="Q2" s="695"/>
      <c r="R2" s="118"/>
    </row>
    <row r="3" spans="1:18" ht="30" customHeight="1">
      <c r="A3" s="703" t="s">
        <v>46</v>
      </c>
      <c r="B3" s="705" t="s">
        <v>50</v>
      </c>
      <c r="C3" s="707" t="s">
        <v>305</v>
      </c>
      <c r="D3" s="708"/>
      <c r="E3" s="708"/>
      <c r="F3" s="708"/>
      <c r="G3" s="708"/>
      <c r="H3" s="708"/>
      <c r="I3" s="708"/>
      <c r="J3" s="708"/>
      <c r="K3" s="709"/>
      <c r="L3" s="706" t="s">
        <v>286</v>
      </c>
      <c r="M3" s="711"/>
      <c r="N3" s="711"/>
      <c r="O3" s="710" t="s">
        <v>287</v>
      </c>
      <c r="P3" s="710"/>
      <c r="Q3" s="707"/>
      <c r="R3" s="117"/>
    </row>
    <row r="4" spans="1:18" ht="43.5" customHeight="1">
      <c r="A4" s="704"/>
      <c r="B4" s="706"/>
      <c r="C4" s="140" t="s">
        <v>288</v>
      </c>
      <c r="D4" s="140" t="s">
        <v>306</v>
      </c>
      <c r="E4" s="140" t="s">
        <v>307</v>
      </c>
      <c r="F4" s="141" t="s">
        <v>27</v>
      </c>
      <c r="G4" s="141" t="s">
        <v>308</v>
      </c>
      <c r="H4" s="141" t="s">
        <v>309</v>
      </c>
      <c r="I4" s="140" t="s">
        <v>30</v>
      </c>
      <c r="J4" s="139" t="s">
        <v>28</v>
      </c>
      <c r="K4" s="140" t="s">
        <v>29</v>
      </c>
      <c r="L4" s="140" t="s">
        <v>288</v>
      </c>
      <c r="M4" s="140" t="s">
        <v>574</v>
      </c>
      <c r="N4" s="141" t="s">
        <v>315</v>
      </c>
      <c r="O4" s="140" t="s">
        <v>288</v>
      </c>
      <c r="P4" s="141" t="s">
        <v>316</v>
      </c>
      <c r="Q4" s="142" t="s">
        <v>317</v>
      </c>
      <c r="R4" s="117"/>
    </row>
    <row r="5" spans="1:18" s="144" customFormat="1" ht="75.75" customHeight="1" hidden="1">
      <c r="A5" s="129" t="s">
        <v>267</v>
      </c>
      <c r="B5" s="125">
        <f>C5+L5+O5</f>
        <v>12715389</v>
      </c>
      <c r="C5" s="126">
        <f>SUM(D5:K5)</f>
        <v>11918397</v>
      </c>
      <c r="D5" s="126">
        <v>3450571</v>
      </c>
      <c r="E5" s="126">
        <v>5454729</v>
      </c>
      <c r="F5" s="126">
        <v>100865</v>
      </c>
      <c r="G5" s="126">
        <v>1027</v>
      </c>
      <c r="H5" s="126">
        <v>2636952</v>
      </c>
      <c r="I5" s="126">
        <v>199650</v>
      </c>
      <c r="J5" s="126">
        <v>67567</v>
      </c>
      <c r="K5" s="126">
        <v>7036</v>
      </c>
      <c r="L5" s="126">
        <f>SUM(M5:N5)</f>
        <v>367505</v>
      </c>
      <c r="M5" s="126">
        <v>264164</v>
      </c>
      <c r="N5" s="126">
        <v>103341</v>
      </c>
      <c r="O5" s="126">
        <f>SUM(P5:Q5)</f>
        <v>429487</v>
      </c>
      <c r="P5" s="126">
        <v>100007</v>
      </c>
      <c r="Q5" s="126">
        <v>329480</v>
      </c>
      <c r="R5" s="143"/>
    </row>
    <row r="6" spans="1:18" s="148" customFormat="1" ht="60.75" customHeight="1">
      <c r="A6" s="145" t="s">
        <v>268</v>
      </c>
      <c r="B6" s="146">
        <v>10027</v>
      </c>
      <c r="C6" s="147">
        <v>9396</v>
      </c>
      <c r="D6" s="147">
        <v>5802</v>
      </c>
      <c r="E6" s="147">
        <v>150</v>
      </c>
      <c r="F6" s="147">
        <v>0</v>
      </c>
      <c r="G6" s="147">
        <v>0</v>
      </c>
      <c r="H6" s="147">
        <v>1011</v>
      </c>
      <c r="I6" s="147">
        <v>2433</v>
      </c>
      <c r="J6" s="147">
        <v>0</v>
      </c>
      <c r="K6" s="147">
        <v>0</v>
      </c>
      <c r="L6" s="147">
        <v>380</v>
      </c>
      <c r="M6" s="147">
        <v>334</v>
      </c>
      <c r="N6" s="147">
        <v>46</v>
      </c>
      <c r="O6" s="147">
        <v>251</v>
      </c>
      <c r="P6" s="147">
        <v>251</v>
      </c>
      <c r="Q6" s="147">
        <v>0</v>
      </c>
      <c r="R6" s="143"/>
    </row>
    <row r="7" spans="1:18" s="151" customFormat="1" ht="60.75" customHeight="1">
      <c r="A7" s="145" t="s">
        <v>269</v>
      </c>
      <c r="B7" s="146">
        <v>272999</v>
      </c>
      <c r="C7" s="147">
        <v>241916</v>
      </c>
      <c r="D7" s="147">
        <v>142865</v>
      </c>
      <c r="E7" s="147">
        <v>25553</v>
      </c>
      <c r="F7" s="147">
        <v>2376</v>
      </c>
      <c r="G7" s="147">
        <v>0</v>
      </c>
      <c r="H7" s="147">
        <v>57602</v>
      </c>
      <c r="I7" s="147">
        <v>13001</v>
      </c>
      <c r="J7" s="147">
        <v>519</v>
      </c>
      <c r="K7" s="147">
        <v>0</v>
      </c>
      <c r="L7" s="147">
        <v>12854</v>
      </c>
      <c r="M7" s="147">
        <v>11853</v>
      </c>
      <c r="N7" s="147">
        <v>1001</v>
      </c>
      <c r="O7" s="147">
        <v>18229</v>
      </c>
      <c r="P7" s="147">
        <v>17493</v>
      </c>
      <c r="Q7" s="147">
        <v>736</v>
      </c>
      <c r="R7" s="150"/>
    </row>
    <row r="8" spans="1:18" ht="60.75" customHeight="1">
      <c r="A8" s="145" t="s">
        <v>270</v>
      </c>
      <c r="B8" s="146">
        <v>609503</v>
      </c>
      <c r="C8" s="147">
        <v>542150</v>
      </c>
      <c r="D8" s="147">
        <v>282952</v>
      </c>
      <c r="E8" s="147">
        <v>99261</v>
      </c>
      <c r="F8" s="147">
        <v>4845</v>
      </c>
      <c r="G8" s="147">
        <v>703</v>
      </c>
      <c r="H8" s="147">
        <v>130263</v>
      </c>
      <c r="I8" s="147">
        <v>20277</v>
      </c>
      <c r="J8" s="147">
        <v>3788</v>
      </c>
      <c r="K8" s="147">
        <v>61</v>
      </c>
      <c r="L8" s="147">
        <v>29485</v>
      </c>
      <c r="M8" s="147">
        <v>26482</v>
      </c>
      <c r="N8" s="147">
        <v>3003</v>
      </c>
      <c r="O8" s="147">
        <v>37868</v>
      </c>
      <c r="P8" s="147">
        <v>7431</v>
      </c>
      <c r="Q8" s="147">
        <v>30437</v>
      </c>
      <c r="R8" s="152"/>
    </row>
    <row r="9" spans="1:18" ht="60.75" customHeight="1">
      <c r="A9" s="145" t="s">
        <v>271</v>
      </c>
      <c r="B9" s="146">
        <v>1152536</v>
      </c>
      <c r="C9" s="147">
        <v>1052692</v>
      </c>
      <c r="D9" s="147">
        <v>453129</v>
      </c>
      <c r="E9" s="147">
        <v>302162</v>
      </c>
      <c r="F9" s="147">
        <v>11391</v>
      </c>
      <c r="G9" s="147">
        <v>37</v>
      </c>
      <c r="H9" s="147">
        <v>253286</v>
      </c>
      <c r="I9" s="147">
        <v>28711</v>
      </c>
      <c r="J9" s="147">
        <v>3774</v>
      </c>
      <c r="K9" s="147">
        <v>202</v>
      </c>
      <c r="L9" s="147">
        <v>46543</v>
      </c>
      <c r="M9" s="147">
        <v>39674</v>
      </c>
      <c r="N9" s="147">
        <v>6869</v>
      </c>
      <c r="O9" s="147">
        <v>53301</v>
      </c>
      <c r="P9" s="147">
        <v>9153</v>
      </c>
      <c r="Q9" s="147">
        <v>44148</v>
      </c>
      <c r="R9" s="152"/>
    </row>
    <row r="10" spans="1:18" ht="60.75" customHeight="1">
      <c r="A10" s="124" t="s">
        <v>330</v>
      </c>
      <c r="B10" s="146">
        <v>3025826</v>
      </c>
      <c r="C10" s="147">
        <v>2802890</v>
      </c>
      <c r="D10" s="147">
        <v>926438</v>
      </c>
      <c r="E10" s="147">
        <v>1082491</v>
      </c>
      <c r="F10" s="147">
        <v>23620</v>
      </c>
      <c r="G10" s="147">
        <v>121</v>
      </c>
      <c r="H10" s="147">
        <v>702022</v>
      </c>
      <c r="I10" s="147">
        <v>47049</v>
      </c>
      <c r="J10" s="147">
        <v>19894</v>
      </c>
      <c r="K10" s="147">
        <v>1255</v>
      </c>
      <c r="L10" s="147">
        <v>100970</v>
      </c>
      <c r="M10" s="147">
        <v>71938</v>
      </c>
      <c r="N10" s="147">
        <v>29032</v>
      </c>
      <c r="O10" s="147">
        <v>121966</v>
      </c>
      <c r="P10" s="147">
        <v>26459</v>
      </c>
      <c r="Q10" s="147">
        <v>95507</v>
      </c>
      <c r="R10" s="152"/>
    </row>
    <row r="11" spans="1:18" ht="60.75" customHeight="1">
      <c r="A11" s="145" t="s">
        <v>273</v>
      </c>
      <c r="B11" s="146">
        <v>3372900</v>
      </c>
      <c r="C11" s="147">
        <v>3180551</v>
      </c>
      <c r="D11" s="147">
        <v>848194</v>
      </c>
      <c r="E11" s="147">
        <v>1532243</v>
      </c>
      <c r="F11" s="147">
        <v>26760</v>
      </c>
      <c r="G11" s="147">
        <v>83</v>
      </c>
      <c r="H11" s="147">
        <v>703997</v>
      </c>
      <c r="I11" s="147">
        <v>50184</v>
      </c>
      <c r="J11" s="147">
        <v>17018</v>
      </c>
      <c r="K11" s="147">
        <v>2072</v>
      </c>
      <c r="L11" s="147">
        <v>82098</v>
      </c>
      <c r="M11" s="147">
        <v>56506</v>
      </c>
      <c r="N11" s="147">
        <v>25592</v>
      </c>
      <c r="O11" s="147">
        <v>110251</v>
      </c>
      <c r="P11" s="147">
        <v>17675</v>
      </c>
      <c r="Q11" s="147">
        <v>92576</v>
      </c>
      <c r="R11" s="152"/>
    </row>
    <row r="12" spans="1:18" s="119" customFormat="1" ht="60.75" customHeight="1">
      <c r="A12" s="145" t="s">
        <v>274</v>
      </c>
      <c r="B12" s="146">
        <v>4271598</v>
      </c>
      <c r="C12" s="147">
        <v>4088802</v>
      </c>
      <c r="D12" s="147">
        <v>791191</v>
      </c>
      <c r="E12" s="147">
        <v>2412869</v>
      </c>
      <c r="F12" s="147">
        <v>31873</v>
      </c>
      <c r="G12" s="147">
        <v>83</v>
      </c>
      <c r="H12" s="147">
        <v>788771</v>
      </c>
      <c r="I12" s="147">
        <v>37995</v>
      </c>
      <c r="J12" s="147">
        <v>22574</v>
      </c>
      <c r="K12" s="147">
        <v>3446</v>
      </c>
      <c r="L12" s="147">
        <v>95175</v>
      </c>
      <c r="M12" s="147">
        <v>57377</v>
      </c>
      <c r="N12" s="147">
        <v>37798</v>
      </c>
      <c r="O12" s="147">
        <v>87621</v>
      </c>
      <c r="P12" s="147">
        <v>21545</v>
      </c>
      <c r="Q12" s="147">
        <v>66076</v>
      </c>
      <c r="R12" s="152"/>
    </row>
    <row r="13" spans="1:18" s="119" customFormat="1" ht="60.75" customHeight="1">
      <c r="A13" s="145" t="s">
        <v>277</v>
      </c>
      <c r="B13" s="146">
        <v>5192512</v>
      </c>
      <c r="C13" s="147">
        <v>5002577</v>
      </c>
      <c r="D13" s="147">
        <v>554100</v>
      </c>
      <c r="E13" s="147">
        <v>3610762</v>
      </c>
      <c r="F13" s="147">
        <v>49046</v>
      </c>
      <c r="G13" s="147">
        <v>109</v>
      </c>
      <c r="H13" s="147">
        <v>712090</v>
      </c>
      <c r="I13" s="147">
        <v>42626</v>
      </c>
      <c r="J13" s="147">
        <v>26902</v>
      </c>
      <c r="K13" s="147">
        <v>6942</v>
      </c>
      <c r="L13" s="147">
        <v>110146</v>
      </c>
      <c r="M13" s="147">
        <v>66758</v>
      </c>
      <c r="N13" s="147">
        <v>43388</v>
      </c>
      <c r="O13" s="147">
        <v>79789</v>
      </c>
      <c r="P13" s="147">
        <v>25815</v>
      </c>
      <c r="Q13" s="147">
        <v>53974</v>
      </c>
      <c r="R13" s="152"/>
    </row>
    <row r="14" spans="1:18" ht="60.75" customHeight="1">
      <c r="A14" s="145" t="s">
        <v>278</v>
      </c>
      <c r="B14" s="147">
        <v>7660837.6219999995</v>
      </c>
      <c r="C14" s="147">
        <v>7432186.545</v>
      </c>
      <c r="D14" s="147">
        <v>1175574.61</v>
      </c>
      <c r="E14" s="147">
        <v>5091834.829</v>
      </c>
      <c r="F14" s="147">
        <v>82346.196</v>
      </c>
      <c r="G14" s="147">
        <v>370.348</v>
      </c>
      <c r="H14" s="147">
        <v>987267.205</v>
      </c>
      <c r="I14" s="147">
        <v>54549.795</v>
      </c>
      <c r="J14" s="147">
        <v>28898.836</v>
      </c>
      <c r="K14" s="147">
        <v>11344.726</v>
      </c>
      <c r="L14" s="147">
        <v>118691.578</v>
      </c>
      <c r="M14" s="175">
        <v>66196.078</v>
      </c>
      <c r="N14" s="175">
        <v>52495.5</v>
      </c>
      <c r="O14" s="147">
        <v>109959.499</v>
      </c>
      <c r="P14" s="147">
        <v>31243.207</v>
      </c>
      <c r="Q14" s="147">
        <v>78716.292</v>
      </c>
      <c r="R14" s="152"/>
    </row>
    <row r="15" spans="1:18" ht="60.75" customHeight="1">
      <c r="A15" s="157" t="s">
        <v>1180</v>
      </c>
      <c r="B15" s="155">
        <f>C15+L15+O15</f>
        <v>8490623</v>
      </c>
      <c r="C15" s="155">
        <f>D15+E15+F15+G15+H15+I15+J15+K15</f>
        <v>8278883</v>
      </c>
      <c r="D15" s="155">
        <v>522950</v>
      </c>
      <c r="E15" s="155">
        <v>6714154</v>
      </c>
      <c r="F15" s="155">
        <v>96170</v>
      </c>
      <c r="G15" s="155">
        <v>382</v>
      </c>
      <c r="H15" s="155">
        <v>836977</v>
      </c>
      <c r="I15" s="155">
        <v>59467</v>
      </c>
      <c r="J15" s="155">
        <v>31144</v>
      </c>
      <c r="K15" s="155">
        <v>17639</v>
      </c>
      <c r="L15" s="155">
        <f>M15+N15</f>
        <v>141341</v>
      </c>
      <c r="M15" s="176">
        <v>77017</v>
      </c>
      <c r="N15" s="176">
        <v>64324</v>
      </c>
      <c r="O15" s="155">
        <f>P15+Q15</f>
        <v>70399</v>
      </c>
      <c r="P15" s="155">
        <v>36510</v>
      </c>
      <c r="Q15" s="155">
        <v>33889</v>
      </c>
      <c r="R15" s="152"/>
    </row>
    <row r="16" spans="1:18" ht="20.25" customHeight="1">
      <c r="A16" s="135" t="s">
        <v>318</v>
      </c>
      <c r="B16" s="136"/>
      <c r="C16" s="136"/>
      <c r="D16" s="136"/>
      <c r="E16" s="136"/>
      <c r="F16" s="136"/>
      <c r="G16" s="136"/>
      <c r="H16" s="136"/>
      <c r="I16" s="136"/>
      <c r="J16" s="136"/>
      <c r="K16" s="136"/>
      <c r="L16" s="136"/>
      <c r="M16" s="136"/>
      <c r="N16" s="136"/>
      <c r="O16" s="136"/>
      <c r="P16" s="136"/>
      <c r="Q16" s="136"/>
      <c r="R16" s="137"/>
    </row>
    <row r="17" ht="36" customHeight="1">
      <c r="A17" s="136"/>
    </row>
  </sheetData>
  <mergeCells count="10">
    <mergeCell ref="L3:N3"/>
    <mergeCell ref="J1:Q1"/>
    <mergeCell ref="J2:O2"/>
    <mergeCell ref="P2:Q2"/>
    <mergeCell ref="O3:Q3"/>
    <mergeCell ref="A1:I1"/>
    <mergeCell ref="A2:I2"/>
    <mergeCell ref="A3:A4"/>
    <mergeCell ref="B3:B4"/>
    <mergeCell ref="C3:K3"/>
  </mergeCells>
  <printOptions/>
  <pageMargins left="0.6299212598425197" right="0" top="0.5905511811023623" bottom="0.7874015748031497" header="0" footer="0"/>
  <pageSetup fitToWidth="2" horizontalDpi="400" verticalDpi="400" orientation="portrait" paperSize="9" r:id="rId1"/>
</worksheet>
</file>

<file path=xl/worksheets/sheet47.xml><?xml version="1.0" encoding="utf-8"?>
<worksheet xmlns="http://schemas.openxmlformats.org/spreadsheetml/2006/main" xmlns:r="http://schemas.openxmlformats.org/officeDocument/2006/relationships">
  <dimension ref="A1:P16"/>
  <sheetViews>
    <sheetView workbookViewId="0" topLeftCell="A1">
      <selection activeCell="A1" sqref="A1:G1"/>
    </sheetView>
  </sheetViews>
  <sheetFormatPr defaultColWidth="9.00390625" defaultRowHeight="36" customHeight="1"/>
  <cols>
    <col min="1" max="1" width="11.625" style="138" customWidth="1"/>
    <col min="2" max="7" width="12.375" style="138" customWidth="1"/>
    <col min="8" max="13" width="10.625" style="138" customWidth="1"/>
    <col min="14" max="15" width="11.125" style="138" customWidth="1"/>
    <col min="16" max="16384" width="9.00390625" style="20" customWidth="1"/>
  </cols>
  <sheetData>
    <row r="1" spans="1:16" ht="33" customHeight="1">
      <c r="A1" s="696" t="s">
        <v>339</v>
      </c>
      <c r="B1" s="696"/>
      <c r="C1" s="696"/>
      <c r="D1" s="696"/>
      <c r="E1" s="696"/>
      <c r="F1" s="696"/>
      <c r="G1" s="696"/>
      <c r="H1" s="682" t="s">
        <v>319</v>
      </c>
      <c r="I1" s="682"/>
      <c r="J1" s="682"/>
      <c r="K1" s="682"/>
      <c r="L1" s="682"/>
      <c r="M1" s="682"/>
      <c r="N1" s="682"/>
      <c r="O1" s="682"/>
      <c r="P1" s="117"/>
    </row>
    <row r="2" spans="1:16" s="119" customFormat="1" ht="33" customHeight="1">
      <c r="A2" s="697" t="s">
        <v>335</v>
      </c>
      <c r="B2" s="697"/>
      <c r="C2" s="697"/>
      <c r="D2" s="697"/>
      <c r="E2" s="697"/>
      <c r="F2" s="697"/>
      <c r="G2" s="697"/>
      <c r="H2" s="691" t="s">
        <v>340</v>
      </c>
      <c r="I2" s="692"/>
      <c r="J2" s="692"/>
      <c r="K2" s="692"/>
      <c r="L2" s="692"/>
      <c r="M2" s="692"/>
      <c r="N2" s="695" t="s">
        <v>284</v>
      </c>
      <c r="O2" s="695"/>
      <c r="P2" s="118"/>
    </row>
    <row r="3" spans="1:16" ht="30" customHeight="1">
      <c r="A3" s="698" t="s">
        <v>46</v>
      </c>
      <c r="B3" s="700" t="s">
        <v>50</v>
      </c>
      <c r="C3" s="694" t="s">
        <v>341</v>
      </c>
      <c r="D3" s="701"/>
      <c r="E3" s="701"/>
      <c r="F3" s="701"/>
      <c r="G3" s="701"/>
      <c r="H3" s="701"/>
      <c r="I3" s="702"/>
      <c r="J3" s="694" t="s">
        <v>286</v>
      </c>
      <c r="K3" s="701"/>
      <c r="L3" s="701"/>
      <c r="M3" s="693" t="s">
        <v>287</v>
      </c>
      <c r="N3" s="693"/>
      <c r="O3" s="694"/>
      <c r="P3" s="117"/>
    </row>
    <row r="4" spans="1:16" ht="41.25" customHeight="1">
      <c r="A4" s="699"/>
      <c r="B4" s="689"/>
      <c r="C4" s="121" t="s">
        <v>288</v>
      </c>
      <c r="D4" s="121" t="s">
        <v>342</v>
      </c>
      <c r="E4" s="121" t="s">
        <v>343</v>
      </c>
      <c r="F4" s="122" t="s">
        <v>27</v>
      </c>
      <c r="G4" s="122" t="s">
        <v>344</v>
      </c>
      <c r="H4" s="120" t="s">
        <v>28</v>
      </c>
      <c r="I4" s="121" t="s">
        <v>345</v>
      </c>
      <c r="J4" s="121" t="s">
        <v>288</v>
      </c>
      <c r="K4" s="121" t="s">
        <v>574</v>
      </c>
      <c r="L4" s="122" t="s">
        <v>346</v>
      </c>
      <c r="M4" s="121" t="s">
        <v>288</v>
      </c>
      <c r="N4" s="122" t="s">
        <v>347</v>
      </c>
      <c r="O4" s="123" t="s">
        <v>348</v>
      </c>
      <c r="P4" s="117"/>
    </row>
    <row r="5" spans="1:16" s="151" customFormat="1" ht="84.75" customHeight="1" hidden="1">
      <c r="A5" s="129" t="s">
        <v>267</v>
      </c>
      <c r="B5" s="162">
        <f>C5+J5+M5</f>
        <v>13266390</v>
      </c>
      <c r="C5" s="163">
        <f>SUM(D5:I5)</f>
        <v>13116442</v>
      </c>
      <c r="D5" s="163">
        <v>9421777</v>
      </c>
      <c r="E5" s="163">
        <v>2678228</v>
      </c>
      <c r="F5" s="163">
        <v>1009223</v>
      </c>
      <c r="G5" s="163">
        <v>3859</v>
      </c>
      <c r="H5" s="163">
        <v>64</v>
      </c>
      <c r="I5" s="163">
        <v>3291</v>
      </c>
      <c r="J5" s="163">
        <f>SUM(K5:L5)</f>
        <v>143616</v>
      </c>
      <c r="K5" s="163">
        <v>90714</v>
      </c>
      <c r="L5" s="163">
        <v>52902</v>
      </c>
      <c r="M5" s="163">
        <f>SUM(N5:O5)</f>
        <v>6332</v>
      </c>
      <c r="N5" s="163">
        <v>6071</v>
      </c>
      <c r="O5" s="163">
        <v>261</v>
      </c>
      <c r="P5" s="150"/>
    </row>
    <row r="6" spans="1:16" s="151" customFormat="1" ht="66" customHeight="1">
      <c r="A6" s="129" t="s">
        <v>269</v>
      </c>
      <c r="B6" s="168">
        <v>341838</v>
      </c>
      <c r="C6" s="169">
        <v>341319</v>
      </c>
      <c r="D6" s="169">
        <v>338542</v>
      </c>
      <c r="E6" s="169">
        <v>2777</v>
      </c>
      <c r="F6" s="169">
        <v>0</v>
      </c>
      <c r="G6" s="169">
        <v>0</v>
      </c>
      <c r="H6" s="169">
        <v>0</v>
      </c>
      <c r="I6" s="169">
        <v>0</v>
      </c>
      <c r="J6" s="169">
        <v>507</v>
      </c>
      <c r="K6" s="169">
        <v>463</v>
      </c>
      <c r="L6" s="169">
        <v>44</v>
      </c>
      <c r="M6" s="169">
        <v>12</v>
      </c>
      <c r="N6" s="169">
        <v>12</v>
      </c>
      <c r="O6" s="169">
        <v>0</v>
      </c>
      <c r="P6" s="150"/>
    </row>
    <row r="7" spans="1:16" ht="66" customHeight="1">
      <c r="A7" s="129" t="s">
        <v>270</v>
      </c>
      <c r="B7" s="168">
        <v>1061614</v>
      </c>
      <c r="C7" s="169">
        <v>1052723</v>
      </c>
      <c r="D7" s="169">
        <v>969532</v>
      </c>
      <c r="E7" s="169">
        <v>38273</v>
      </c>
      <c r="F7" s="169">
        <v>44868</v>
      </c>
      <c r="G7" s="169">
        <v>50</v>
      </c>
      <c r="H7" s="169">
        <v>0</v>
      </c>
      <c r="I7" s="169">
        <v>0</v>
      </c>
      <c r="J7" s="169">
        <v>8462</v>
      </c>
      <c r="K7" s="169">
        <v>7395</v>
      </c>
      <c r="L7" s="169">
        <v>1067</v>
      </c>
      <c r="M7" s="169">
        <v>429</v>
      </c>
      <c r="N7" s="169">
        <v>429</v>
      </c>
      <c r="O7" s="169">
        <v>0</v>
      </c>
      <c r="P7" s="152"/>
    </row>
    <row r="8" spans="1:16" ht="66" customHeight="1">
      <c r="A8" s="129" t="s">
        <v>271</v>
      </c>
      <c r="B8" s="168">
        <v>1903587</v>
      </c>
      <c r="C8" s="169">
        <v>1887957</v>
      </c>
      <c r="D8" s="169">
        <v>1596547</v>
      </c>
      <c r="E8" s="169">
        <v>128965</v>
      </c>
      <c r="F8" s="169">
        <v>162171</v>
      </c>
      <c r="G8" s="169">
        <v>240</v>
      </c>
      <c r="H8" s="169">
        <v>0</v>
      </c>
      <c r="I8" s="169">
        <v>34</v>
      </c>
      <c r="J8" s="169">
        <v>14714</v>
      </c>
      <c r="K8" s="169">
        <v>11032</v>
      </c>
      <c r="L8" s="169">
        <v>3682</v>
      </c>
      <c r="M8" s="169">
        <v>916</v>
      </c>
      <c r="N8" s="169">
        <v>916</v>
      </c>
      <c r="O8" s="169">
        <v>0</v>
      </c>
      <c r="P8" s="152"/>
    </row>
    <row r="9" spans="1:16" ht="66" customHeight="1">
      <c r="A9" s="124" t="s">
        <v>330</v>
      </c>
      <c r="B9" s="168">
        <v>3979607</v>
      </c>
      <c r="C9" s="169">
        <v>3944581</v>
      </c>
      <c r="D9" s="169">
        <v>2846358</v>
      </c>
      <c r="E9" s="169">
        <v>768536</v>
      </c>
      <c r="F9" s="169">
        <v>327853</v>
      </c>
      <c r="G9" s="169">
        <v>1276</v>
      </c>
      <c r="H9" s="169">
        <v>0</v>
      </c>
      <c r="I9" s="169">
        <v>558</v>
      </c>
      <c r="J9" s="169">
        <v>33421</v>
      </c>
      <c r="K9" s="169">
        <v>21982</v>
      </c>
      <c r="L9" s="169">
        <v>11439</v>
      </c>
      <c r="M9" s="169">
        <v>1605</v>
      </c>
      <c r="N9" s="169">
        <v>1605</v>
      </c>
      <c r="O9" s="169">
        <v>0</v>
      </c>
      <c r="P9" s="152"/>
    </row>
    <row r="10" spans="1:16" ht="66" customHeight="1">
      <c r="A10" s="129" t="s">
        <v>273</v>
      </c>
      <c r="B10" s="168">
        <v>2842695</v>
      </c>
      <c r="C10" s="169">
        <v>2802979</v>
      </c>
      <c r="D10" s="169">
        <v>1784616</v>
      </c>
      <c r="E10" s="169">
        <v>767769</v>
      </c>
      <c r="F10" s="169">
        <v>248539</v>
      </c>
      <c r="G10" s="169">
        <v>964</v>
      </c>
      <c r="H10" s="169">
        <v>32</v>
      </c>
      <c r="I10" s="169">
        <v>1059</v>
      </c>
      <c r="J10" s="169">
        <v>38624</v>
      </c>
      <c r="K10" s="169">
        <v>24178</v>
      </c>
      <c r="L10" s="169">
        <v>14446</v>
      </c>
      <c r="M10" s="169">
        <v>1092</v>
      </c>
      <c r="N10" s="169">
        <v>1092</v>
      </c>
      <c r="O10" s="169">
        <v>0</v>
      </c>
      <c r="P10" s="152"/>
    </row>
    <row r="11" spans="1:16" s="119" customFormat="1" ht="66" customHeight="1">
      <c r="A11" s="129" t="s">
        <v>274</v>
      </c>
      <c r="B11" s="168">
        <v>3137049</v>
      </c>
      <c r="C11" s="169">
        <v>3086883</v>
      </c>
      <c r="D11" s="169">
        <v>1886183</v>
      </c>
      <c r="E11" s="169">
        <v>971908</v>
      </c>
      <c r="F11" s="169">
        <v>225792</v>
      </c>
      <c r="G11" s="169">
        <v>1328</v>
      </c>
      <c r="H11" s="169">
        <v>32</v>
      </c>
      <c r="I11" s="169">
        <v>1640</v>
      </c>
      <c r="J11" s="169">
        <v>47888</v>
      </c>
      <c r="K11" s="169">
        <v>25664</v>
      </c>
      <c r="L11" s="169">
        <v>22224</v>
      </c>
      <c r="M11" s="169">
        <v>2278</v>
      </c>
      <c r="N11" s="169">
        <v>2017</v>
      </c>
      <c r="O11" s="169">
        <v>261</v>
      </c>
      <c r="P11" s="152"/>
    </row>
    <row r="12" spans="1:16" s="119" customFormat="1" ht="66" customHeight="1">
      <c r="A12" s="129" t="s">
        <v>277</v>
      </c>
      <c r="B12" s="168">
        <v>3698417</v>
      </c>
      <c r="C12" s="169">
        <v>3640385</v>
      </c>
      <c r="D12" s="169">
        <v>2151654</v>
      </c>
      <c r="E12" s="169">
        <v>1244492</v>
      </c>
      <c r="F12" s="169">
        <v>239935</v>
      </c>
      <c r="G12" s="169">
        <v>1551</v>
      </c>
      <c r="H12" s="177">
        <v>-32</v>
      </c>
      <c r="I12" s="169">
        <v>2785</v>
      </c>
      <c r="J12" s="169">
        <v>52752</v>
      </c>
      <c r="K12" s="178">
        <v>25908</v>
      </c>
      <c r="L12" s="169">
        <v>26844</v>
      </c>
      <c r="M12" s="169">
        <v>5280</v>
      </c>
      <c r="N12" s="169">
        <v>3788</v>
      </c>
      <c r="O12" s="169">
        <v>1492</v>
      </c>
      <c r="P12" s="152"/>
    </row>
    <row r="13" spans="1:16" ht="66" customHeight="1">
      <c r="A13" s="129" t="s">
        <v>31</v>
      </c>
      <c r="B13" s="169">
        <v>5255691.660999998</v>
      </c>
      <c r="C13" s="169">
        <v>5187989.954999999</v>
      </c>
      <c r="D13" s="169">
        <v>3164015.467</v>
      </c>
      <c r="E13" s="169">
        <v>1663438.777</v>
      </c>
      <c r="F13" s="169">
        <v>353082.96</v>
      </c>
      <c r="G13" s="169">
        <v>2092.878</v>
      </c>
      <c r="H13" s="169">
        <v>1602.521</v>
      </c>
      <c r="I13" s="169">
        <v>3757.352</v>
      </c>
      <c r="J13" s="169">
        <v>61419.503</v>
      </c>
      <c r="K13" s="178">
        <v>28373.568</v>
      </c>
      <c r="L13" s="178">
        <v>33045.935</v>
      </c>
      <c r="M13" s="169">
        <v>6282.203</v>
      </c>
      <c r="N13" s="169">
        <v>4677.845</v>
      </c>
      <c r="O13" s="169">
        <v>1604.358</v>
      </c>
      <c r="P13" s="152"/>
    </row>
    <row r="14" spans="1:16" ht="66" customHeight="1">
      <c r="A14" s="172" t="s">
        <v>1180</v>
      </c>
      <c r="B14" s="179">
        <v>5102209</v>
      </c>
      <c r="C14" s="179">
        <v>5015833</v>
      </c>
      <c r="D14" s="179">
        <v>3322341</v>
      </c>
      <c r="E14" s="179">
        <v>1206436</v>
      </c>
      <c r="F14" s="179">
        <v>482296</v>
      </c>
      <c r="G14" s="179">
        <v>1362</v>
      </c>
      <c r="H14" s="179">
        <v>0</v>
      </c>
      <c r="I14" s="179">
        <v>3398</v>
      </c>
      <c r="J14" s="179">
        <v>79664</v>
      </c>
      <c r="K14" s="180">
        <v>38898</v>
      </c>
      <c r="L14" s="180">
        <v>40766</v>
      </c>
      <c r="M14" s="179">
        <v>6712</v>
      </c>
      <c r="N14" s="179">
        <v>4248</v>
      </c>
      <c r="O14" s="179">
        <v>2464</v>
      </c>
      <c r="P14" s="152"/>
    </row>
    <row r="15" spans="1:16" ht="20.25" customHeight="1">
      <c r="A15" s="135" t="s">
        <v>349</v>
      </c>
      <c r="B15" s="136"/>
      <c r="C15" s="136"/>
      <c r="D15" s="136"/>
      <c r="E15" s="136"/>
      <c r="F15" s="136"/>
      <c r="G15" s="136"/>
      <c r="H15" s="136"/>
      <c r="I15" s="136"/>
      <c r="J15" s="136"/>
      <c r="K15" s="136"/>
      <c r="L15" s="136"/>
      <c r="M15" s="136"/>
      <c r="N15" s="136"/>
      <c r="O15" s="136"/>
      <c r="P15" s="137"/>
    </row>
    <row r="16" ht="36" customHeight="1">
      <c r="A16" s="136"/>
    </row>
  </sheetData>
  <mergeCells count="10">
    <mergeCell ref="H1:O1"/>
    <mergeCell ref="H2:M2"/>
    <mergeCell ref="N2:O2"/>
    <mergeCell ref="A3:A4"/>
    <mergeCell ref="B3:B4"/>
    <mergeCell ref="C3:I3"/>
    <mergeCell ref="M3:O3"/>
    <mergeCell ref="J3:L3"/>
    <mergeCell ref="A1:G1"/>
    <mergeCell ref="A2:G2"/>
  </mergeCells>
  <printOptions/>
  <pageMargins left="0.6299212598425197" right="0" top="0.5905511811023623" bottom="0.7874015748031497" header="0" footer="0"/>
  <pageSetup horizontalDpi="400" verticalDpi="4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K17"/>
  <sheetViews>
    <sheetView workbookViewId="0" topLeftCell="A1">
      <selection activeCell="B5" sqref="B5"/>
    </sheetView>
  </sheetViews>
  <sheetFormatPr defaultColWidth="9.00390625" defaultRowHeight="15.75"/>
  <cols>
    <col min="1" max="1" width="8.125" style="32" customWidth="1"/>
    <col min="2" max="2" width="7.375" style="32" customWidth="1"/>
    <col min="3" max="3" width="13.25390625" style="32" customWidth="1"/>
    <col min="4" max="4" width="5.50390625" style="32" customWidth="1"/>
    <col min="5" max="5" width="10.25390625" style="32" customWidth="1"/>
    <col min="6" max="6" width="6.75390625" style="32" customWidth="1"/>
    <col min="7" max="7" width="11.25390625" style="32" customWidth="1"/>
    <col min="8" max="8" width="7.50390625" style="32" customWidth="1"/>
    <col min="9" max="9" width="11.125" style="32" customWidth="1"/>
    <col min="10" max="10" width="7.125" style="32" customWidth="1"/>
    <col min="11" max="11" width="11.625" style="32" customWidth="1"/>
    <col min="12" max="16384" width="9.00390625" style="32" customWidth="1"/>
  </cols>
  <sheetData>
    <row r="1" spans="1:11" s="20" customFormat="1" ht="33" customHeight="1">
      <c r="A1" s="685" t="s">
        <v>60</v>
      </c>
      <c r="B1" s="685"/>
      <c r="C1" s="685"/>
      <c r="D1" s="685"/>
      <c r="E1" s="685"/>
      <c r="F1" s="685"/>
      <c r="G1" s="685"/>
      <c r="H1" s="685"/>
      <c r="I1" s="685"/>
      <c r="J1" s="685"/>
      <c r="K1" s="685"/>
    </row>
    <row r="2" spans="1:11" s="1" customFormat="1" ht="33" customHeight="1">
      <c r="A2" s="654" t="s">
        <v>61</v>
      </c>
      <c r="B2" s="654"/>
      <c r="C2" s="654"/>
      <c r="D2" s="654"/>
      <c r="E2" s="654"/>
      <c r="F2" s="654"/>
      <c r="G2" s="654"/>
      <c r="H2" s="654"/>
      <c r="I2" s="654"/>
      <c r="J2" s="680" t="s">
        <v>62</v>
      </c>
      <c r="K2" s="680"/>
    </row>
    <row r="3" spans="1:11" s="2" customFormat="1" ht="39.75" customHeight="1">
      <c r="A3" s="638" t="s">
        <v>63</v>
      </c>
      <c r="B3" s="655" t="s">
        <v>64</v>
      </c>
      <c r="C3" s="637"/>
      <c r="D3" s="655" t="s">
        <v>65</v>
      </c>
      <c r="E3" s="637"/>
      <c r="F3" s="655" t="s">
        <v>68</v>
      </c>
      <c r="G3" s="637"/>
      <c r="H3" s="655" t="s">
        <v>69</v>
      </c>
      <c r="I3" s="637"/>
      <c r="J3" s="655" t="s">
        <v>70</v>
      </c>
      <c r="K3" s="637"/>
    </row>
    <row r="4" spans="1:11" s="2" customFormat="1" ht="39.75" customHeight="1">
      <c r="A4" s="638"/>
      <c r="B4" s="47" t="s">
        <v>71</v>
      </c>
      <c r="C4" s="44" t="s">
        <v>72</v>
      </c>
      <c r="D4" s="47" t="s">
        <v>71</v>
      </c>
      <c r="E4" s="44" t="s">
        <v>72</v>
      </c>
      <c r="F4" s="47" t="s">
        <v>71</v>
      </c>
      <c r="G4" s="44" t="s">
        <v>72</v>
      </c>
      <c r="H4" s="47" t="s">
        <v>71</v>
      </c>
      <c r="I4" s="44" t="s">
        <v>72</v>
      </c>
      <c r="J4" s="47" t="s">
        <v>71</v>
      </c>
      <c r="K4" s="95" t="s">
        <v>72</v>
      </c>
    </row>
    <row r="5" spans="1:11" s="2" customFormat="1" ht="63.75" customHeight="1">
      <c r="A5" s="22" t="s">
        <v>73</v>
      </c>
      <c r="B5" s="280">
        <v>574</v>
      </c>
      <c r="C5" s="281">
        <v>2499515</v>
      </c>
      <c r="D5" s="281">
        <v>0</v>
      </c>
      <c r="E5" s="281">
        <v>0</v>
      </c>
      <c r="F5" s="281">
        <v>574</v>
      </c>
      <c r="G5" s="281">
        <v>2499515</v>
      </c>
      <c r="H5" s="281">
        <v>0</v>
      </c>
      <c r="I5" s="281">
        <v>0</v>
      </c>
      <c r="J5" s="281">
        <v>0</v>
      </c>
      <c r="K5" s="281">
        <v>0</v>
      </c>
    </row>
    <row r="6" spans="1:11" s="3" customFormat="1" ht="63.75" customHeight="1">
      <c r="A6" s="22" t="s">
        <v>74</v>
      </c>
      <c r="B6" s="282">
        <v>4403</v>
      </c>
      <c r="C6" s="283">
        <v>47517241</v>
      </c>
      <c r="D6" s="284">
        <v>0</v>
      </c>
      <c r="E6" s="284">
        <v>0</v>
      </c>
      <c r="F6" s="284">
        <v>3012</v>
      </c>
      <c r="G6" s="284">
        <v>35237641</v>
      </c>
      <c r="H6" s="284">
        <v>1391</v>
      </c>
      <c r="I6" s="284">
        <v>12279600</v>
      </c>
      <c r="J6" s="284">
        <v>0</v>
      </c>
      <c r="K6" s="284">
        <v>0</v>
      </c>
    </row>
    <row r="7" spans="1:11" s="3" customFormat="1" ht="63.75" customHeight="1">
      <c r="A7" s="22" t="s">
        <v>75</v>
      </c>
      <c r="B7" s="282">
        <v>11846</v>
      </c>
      <c r="C7" s="283">
        <v>215024862</v>
      </c>
      <c r="D7" s="284">
        <v>0</v>
      </c>
      <c r="E7" s="284">
        <v>0</v>
      </c>
      <c r="F7" s="284">
        <v>6091</v>
      </c>
      <c r="G7" s="284">
        <v>116383341</v>
      </c>
      <c r="H7" s="284">
        <v>4110</v>
      </c>
      <c r="I7" s="284">
        <v>76930486</v>
      </c>
      <c r="J7" s="284">
        <v>1645</v>
      </c>
      <c r="K7" s="284">
        <v>21711035</v>
      </c>
    </row>
    <row r="8" spans="1:11" s="3" customFormat="1" ht="63.75" customHeight="1">
      <c r="A8" s="22" t="s">
        <v>76</v>
      </c>
      <c r="B8" s="282">
        <v>21560</v>
      </c>
      <c r="C8" s="283">
        <v>582312857</v>
      </c>
      <c r="D8" s="284">
        <v>0</v>
      </c>
      <c r="E8" s="284">
        <v>0</v>
      </c>
      <c r="F8" s="284">
        <v>9043</v>
      </c>
      <c r="G8" s="284">
        <v>237834446</v>
      </c>
      <c r="H8" s="284">
        <v>8526</v>
      </c>
      <c r="I8" s="284">
        <v>250663075</v>
      </c>
      <c r="J8" s="284">
        <v>3991</v>
      </c>
      <c r="K8" s="284">
        <v>93815336</v>
      </c>
    </row>
    <row r="9" spans="1:11" s="3" customFormat="1" ht="63.75" customHeight="1">
      <c r="A9" s="25" t="s">
        <v>77</v>
      </c>
      <c r="B9" s="282">
        <v>38028</v>
      </c>
      <c r="C9" s="283">
        <v>2128800874</v>
      </c>
      <c r="D9" s="284">
        <v>85</v>
      </c>
      <c r="E9" s="284">
        <v>4270717</v>
      </c>
      <c r="F9" s="284">
        <v>14708</v>
      </c>
      <c r="G9" s="284">
        <v>748296818</v>
      </c>
      <c r="H9" s="284">
        <v>15135</v>
      </c>
      <c r="I9" s="284">
        <v>965080812</v>
      </c>
      <c r="J9" s="284">
        <v>8100</v>
      </c>
      <c r="K9" s="284">
        <v>411152527</v>
      </c>
    </row>
    <row r="10" spans="1:11" s="3" customFormat="1" ht="63.75" customHeight="1">
      <c r="A10" s="22" t="s">
        <v>78</v>
      </c>
      <c r="B10" s="282">
        <v>51368</v>
      </c>
      <c r="C10" s="283">
        <v>2860817314</v>
      </c>
      <c r="D10" s="284">
        <v>115</v>
      </c>
      <c r="E10" s="284">
        <v>11909451</v>
      </c>
      <c r="F10" s="284">
        <v>18947</v>
      </c>
      <c r="G10" s="284">
        <v>894363314</v>
      </c>
      <c r="H10" s="284">
        <v>21234</v>
      </c>
      <c r="I10" s="284">
        <v>1360393503</v>
      </c>
      <c r="J10" s="284">
        <v>11072</v>
      </c>
      <c r="K10" s="284">
        <v>594151046</v>
      </c>
    </row>
    <row r="11" spans="1:11" s="6" customFormat="1" ht="63.75" customHeight="1">
      <c r="A11" s="22" t="s">
        <v>79</v>
      </c>
      <c r="B11" s="282">
        <v>67529</v>
      </c>
      <c r="C11" s="283">
        <v>4563347068</v>
      </c>
      <c r="D11" s="283">
        <v>129</v>
      </c>
      <c r="E11" s="283">
        <v>14654940</v>
      </c>
      <c r="F11" s="283">
        <v>25378</v>
      </c>
      <c r="G11" s="283">
        <v>1478167494</v>
      </c>
      <c r="H11" s="283">
        <v>29012</v>
      </c>
      <c r="I11" s="283">
        <v>2267935277</v>
      </c>
      <c r="J11" s="283">
        <v>13010</v>
      </c>
      <c r="K11" s="283">
        <v>802589357</v>
      </c>
    </row>
    <row r="12" spans="1:11" s="6" customFormat="1" ht="63.75" customHeight="1">
      <c r="A12" s="22" t="s">
        <v>80</v>
      </c>
      <c r="B12" s="282">
        <v>84214</v>
      </c>
      <c r="C12" s="283">
        <v>6695290639</v>
      </c>
      <c r="D12" s="283">
        <v>152</v>
      </c>
      <c r="E12" s="283">
        <v>21037979</v>
      </c>
      <c r="F12" s="283">
        <v>31455</v>
      </c>
      <c r="G12" s="283">
        <v>2162844815</v>
      </c>
      <c r="H12" s="283">
        <v>37592</v>
      </c>
      <c r="I12" s="283">
        <v>3468276483</v>
      </c>
      <c r="J12" s="283">
        <v>15015</v>
      </c>
      <c r="K12" s="283">
        <v>1043131362</v>
      </c>
    </row>
    <row r="13" spans="1:11" s="6" customFormat="1" ht="63.75" customHeight="1">
      <c r="A13" s="22" t="s">
        <v>81</v>
      </c>
      <c r="B13" s="283">
        <v>102578</v>
      </c>
      <c r="C13" s="283">
        <v>9401412234</v>
      </c>
      <c r="D13" s="283">
        <v>164</v>
      </c>
      <c r="E13" s="283">
        <v>24034160</v>
      </c>
      <c r="F13" s="283">
        <v>39030</v>
      </c>
      <c r="G13" s="283">
        <v>3180510905</v>
      </c>
      <c r="H13" s="283">
        <v>46139</v>
      </c>
      <c r="I13" s="283">
        <v>4851149631</v>
      </c>
      <c r="J13" s="283">
        <v>17245</v>
      </c>
      <c r="K13" s="283">
        <v>1345717538</v>
      </c>
    </row>
    <row r="14" spans="1:11" s="6" customFormat="1" ht="63.75" customHeight="1">
      <c r="A14" s="23" t="s">
        <v>1180</v>
      </c>
      <c r="B14" s="285">
        <v>121544</v>
      </c>
      <c r="C14" s="285">
        <v>13026270245</v>
      </c>
      <c r="D14" s="285">
        <v>186</v>
      </c>
      <c r="E14" s="285">
        <v>30239893</v>
      </c>
      <c r="F14" s="285">
        <v>46051</v>
      </c>
      <c r="G14" s="285">
        <v>4404640421</v>
      </c>
      <c r="H14" s="285">
        <v>54822</v>
      </c>
      <c r="I14" s="285">
        <v>6718996088</v>
      </c>
      <c r="J14" s="285">
        <v>20485</v>
      </c>
      <c r="K14" s="285">
        <v>1872393843</v>
      </c>
    </row>
    <row r="15" ht="15.75">
      <c r="A15" s="286" t="s">
        <v>82</v>
      </c>
    </row>
    <row r="16" ht="15.75">
      <c r="A16" s="286" t="s">
        <v>83</v>
      </c>
    </row>
    <row r="17" ht="15.75">
      <c r="A17" s="286" t="s">
        <v>84</v>
      </c>
    </row>
  </sheetData>
  <mergeCells count="9">
    <mergeCell ref="A1:K1"/>
    <mergeCell ref="A3:A4"/>
    <mergeCell ref="D3:E3"/>
    <mergeCell ref="F3:G3"/>
    <mergeCell ref="H3:I3"/>
    <mergeCell ref="J3:K3"/>
    <mergeCell ref="B3:C3"/>
    <mergeCell ref="J2:K2"/>
    <mergeCell ref="A2:I2"/>
  </mergeCells>
  <printOptions/>
  <pageMargins left="0" right="0" top="0.5905511811023623" bottom="0.7874015748031497" header="0" footer="0"/>
  <pageSetup fitToHeight="1" fitToWidth="1" horizontalDpi="600" verticalDpi="600" orientation="portrait" paperSize="9" scale="93" r:id="rId1"/>
</worksheet>
</file>

<file path=xl/worksheets/sheet49.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B5" sqref="B5"/>
    </sheetView>
  </sheetViews>
  <sheetFormatPr defaultColWidth="9.00390625" defaultRowHeight="15.75"/>
  <cols>
    <col min="1" max="1" width="9.875" style="32" customWidth="1"/>
    <col min="2" max="2" width="7.25390625" style="32" customWidth="1"/>
    <col min="3" max="3" width="14.00390625" style="32" customWidth="1"/>
    <col min="4" max="4" width="6.75390625" style="32" customWidth="1"/>
    <col min="5" max="5" width="10.00390625" style="32" customWidth="1"/>
    <col min="6" max="6" width="7.125" style="32" customWidth="1"/>
    <col min="7" max="7" width="11.50390625" style="32" customWidth="1"/>
    <col min="8" max="8" width="6.50390625" style="32" customWidth="1"/>
    <col min="9" max="9" width="11.75390625" style="32" customWidth="1"/>
    <col min="10" max="10" width="7.00390625" style="32" customWidth="1"/>
    <col min="11" max="11" width="11.25390625" style="32" customWidth="1"/>
    <col min="12" max="16384" width="9.00390625" style="32" customWidth="1"/>
  </cols>
  <sheetData>
    <row r="1" spans="1:11" s="20" customFormat="1" ht="33" customHeight="1">
      <c r="A1" s="685" t="s">
        <v>85</v>
      </c>
      <c r="B1" s="685"/>
      <c r="C1" s="685"/>
      <c r="D1" s="685"/>
      <c r="E1" s="685"/>
      <c r="F1" s="685"/>
      <c r="G1" s="685"/>
      <c r="H1" s="685"/>
      <c r="I1" s="685"/>
      <c r="J1" s="685"/>
      <c r="K1" s="685"/>
    </row>
    <row r="2" spans="1:11" s="1" customFormat="1" ht="33" customHeight="1">
      <c r="A2" s="647" t="s">
        <v>86</v>
      </c>
      <c r="B2" s="647"/>
      <c r="C2" s="647"/>
      <c r="D2" s="647"/>
      <c r="E2" s="647"/>
      <c r="F2" s="647"/>
      <c r="G2" s="647"/>
      <c r="H2" s="647"/>
      <c r="I2" s="647"/>
      <c r="J2" s="647"/>
      <c r="K2" s="647"/>
    </row>
    <row r="3" spans="1:11" s="2" customFormat="1" ht="39.75" customHeight="1">
      <c r="A3" s="638" t="s">
        <v>63</v>
      </c>
      <c r="B3" s="655" t="s">
        <v>64</v>
      </c>
      <c r="C3" s="637"/>
      <c r="D3" s="655" t="s">
        <v>65</v>
      </c>
      <c r="E3" s="637"/>
      <c r="F3" s="655" t="s">
        <v>68</v>
      </c>
      <c r="G3" s="637"/>
      <c r="H3" s="655" t="s">
        <v>69</v>
      </c>
      <c r="I3" s="637"/>
      <c r="J3" s="655" t="s">
        <v>70</v>
      </c>
      <c r="K3" s="637"/>
    </row>
    <row r="4" spans="1:11" s="2" customFormat="1" ht="39.75" customHeight="1">
      <c r="A4" s="638"/>
      <c r="B4" s="24" t="s">
        <v>71</v>
      </c>
      <c r="C4" s="94" t="s">
        <v>72</v>
      </c>
      <c r="D4" s="47" t="s">
        <v>71</v>
      </c>
      <c r="E4" s="44" t="s">
        <v>72</v>
      </c>
      <c r="F4" s="47" t="s">
        <v>71</v>
      </c>
      <c r="G4" s="44" t="s">
        <v>72</v>
      </c>
      <c r="H4" s="47" t="s">
        <v>71</v>
      </c>
      <c r="I4" s="44" t="s">
        <v>72</v>
      </c>
      <c r="J4" s="47" t="s">
        <v>71</v>
      </c>
      <c r="K4" s="95" t="s">
        <v>72</v>
      </c>
    </row>
    <row r="5" spans="1:11" s="2" customFormat="1" ht="99.75" customHeight="1">
      <c r="A5" s="98" t="s">
        <v>87</v>
      </c>
      <c r="B5" s="280">
        <v>121544</v>
      </c>
      <c r="C5" s="281">
        <v>13026270245</v>
      </c>
      <c r="D5" s="281">
        <v>186</v>
      </c>
      <c r="E5" s="281">
        <v>30239893</v>
      </c>
      <c r="F5" s="281">
        <v>46051</v>
      </c>
      <c r="G5" s="281">
        <v>4404640421</v>
      </c>
      <c r="H5" s="281">
        <v>54822</v>
      </c>
      <c r="I5" s="281">
        <v>6718996088</v>
      </c>
      <c r="J5" s="281">
        <v>20485</v>
      </c>
      <c r="K5" s="281">
        <v>1872393843</v>
      </c>
    </row>
    <row r="6" spans="1:11" s="3" customFormat="1" ht="99.75" customHeight="1">
      <c r="A6" s="49" t="s">
        <v>88</v>
      </c>
      <c r="B6" s="282">
        <v>115416</v>
      </c>
      <c r="C6" s="283">
        <v>12725767624</v>
      </c>
      <c r="D6" s="284">
        <v>181</v>
      </c>
      <c r="E6" s="284">
        <v>29389295</v>
      </c>
      <c r="F6" s="284">
        <v>42293</v>
      </c>
      <c r="G6" s="284">
        <v>4219281293</v>
      </c>
      <c r="H6" s="284">
        <v>53417</v>
      </c>
      <c r="I6" s="284">
        <v>6645068183</v>
      </c>
      <c r="J6" s="284">
        <v>19525</v>
      </c>
      <c r="K6" s="284">
        <v>1832028853</v>
      </c>
    </row>
    <row r="7" spans="1:11" s="3" customFormat="1" ht="99.75" customHeight="1">
      <c r="A7" s="49" t="s">
        <v>89</v>
      </c>
      <c r="B7" s="282">
        <v>1469</v>
      </c>
      <c r="C7" s="283">
        <v>41983734</v>
      </c>
      <c r="D7" s="284">
        <v>1</v>
      </c>
      <c r="E7" s="284">
        <v>11424</v>
      </c>
      <c r="F7" s="284">
        <v>844</v>
      </c>
      <c r="G7" s="284">
        <v>21646628</v>
      </c>
      <c r="H7" s="284">
        <v>480</v>
      </c>
      <c r="I7" s="284">
        <v>16053569</v>
      </c>
      <c r="J7" s="284">
        <v>144</v>
      </c>
      <c r="K7" s="284">
        <v>4272113</v>
      </c>
    </row>
    <row r="8" spans="1:11" s="3" customFormat="1" ht="99.75" customHeight="1">
      <c r="A8" s="49" t="s">
        <v>90</v>
      </c>
      <c r="B8" s="282">
        <v>10</v>
      </c>
      <c r="C8" s="283">
        <v>538472</v>
      </c>
      <c r="D8" s="284">
        <v>0</v>
      </c>
      <c r="E8" s="284">
        <v>0</v>
      </c>
      <c r="F8" s="284">
        <v>5</v>
      </c>
      <c r="G8" s="284">
        <v>156888</v>
      </c>
      <c r="H8" s="284">
        <v>5</v>
      </c>
      <c r="I8" s="284">
        <v>381584</v>
      </c>
      <c r="J8" s="284">
        <v>0</v>
      </c>
      <c r="K8" s="284">
        <v>0</v>
      </c>
    </row>
    <row r="9" spans="1:11" s="3" customFormat="1" ht="99.75" customHeight="1">
      <c r="A9" s="48" t="s">
        <v>91</v>
      </c>
      <c r="B9" s="282">
        <v>50</v>
      </c>
      <c r="C9" s="283">
        <v>2248336</v>
      </c>
      <c r="D9" s="284">
        <v>0</v>
      </c>
      <c r="E9" s="284">
        <v>0</v>
      </c>
      <c r="F9" s="284">
        <v>0</v>
      </c>
      <c r="G9" s="284">
        <v>0</v>
      </c>
      <c r="H9" s="284">
        <v>0</v>
      </c>
      <c r="I9" s="284">
        <v>0</v>
      </c>
      <c r="J9" s="284">
        <v>50</v>
      </c>
      <c r="K9" s="284">
        <v>2248336</v>
      </c>
    </row>
    <row r="10" spans="1:11" s="3" customFormat="1" ht="99.75" customHeight="1">
      <c r="A10" s="48" t="s">
        <v>92</v>
      </c>
      <c r="B10" s="282">
        <v>5</v>
      </c>
      <c r="C10" s="283">
        <v>98960</v>
      </c>
      <c r="D10" s="284">
        <v>0</v>
      </c>
      <c r="E10" s="284">
        <v>0</v>
      </c>
      <c r="F10" s="284">
        <v>0</v>
      </c>
      <c r="G10" s="284">
        <v>0</v>
      </c>
      <c r="H10" s="284">
        <v>0</v>
      </c>
      <c r="I10" s="284">
        <v>0</v>
      </c>
      <c r="J10" s="284">
        <v>5</v>
      </c>
      <c r="K10" s="284">
        <v>98960</v>
      </c>
    </row>
    <row r="11" spans="1:11" s="6" customFormat="1" ht="99.75" customHeight="1">
      <c r="A11" s="46" t="s">
        <v>93</v>
      </c>
      <c r="B11" s="287">
        <v>4594</v>
      </c>
      <c r="C11" s="285">
        <v>255633119</v>
      </c>
      <c r="D11" s="285">
        <v>4</v>
      </c>
      <c r="E11" s="285">
        <v>839174</v>
      </c>
      <c r="F11" s="285">
        <v>2909</v>
      </c>
      <c r="G11" s="285">
        <v>163555612</v>
      </c>
      <c r="H11" s="285">
        <v>920</v>
      </c>
      <c r="I11" s="285">
        <v>57492752</v>
      </c>
      <c r="J11" s="285">
        <v>761</v>
      </c>
      <c r="K11" s="285">
        <v>33745581</v>
      </c>
    </row>
    <row r="12" ht="15.75">
      <c r="A12" s="286" t="s">
        <v>94</v>
      </c>
    </row>
    <row r="13" ht="15.75">
      <c r="A13" s="286"/>
    </row>
  </sheetData>
  <mergeCells count="8">
    <mergeCell ref="A1:K1"/>
    <mergeCell ref="A3:A4"/>
    <mergeCell ref="D3:E3"/>
    <mergeCell ref="F3:G3"/>
    <mergeCell ref="H3:I3"/>
    <mergeCell ref="J3:K3"/>
    <mergeCell ref="B3:C3"/>
    <mergeCell ref="A2:K2"/>
  </mergeCells>
  <printOptions/>
  <pageMargins left="0" right="0" top="0.5905511811023623" bottom="0.7874015748031497" header="0" footer="0"/>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D16"/>
  <sheetViews>
    <sheetView workbookViewId="0" topLeftCell="A1">
      <selection activeCell="A1" sqref="A1:D1"/>
    </sheetView>
  </sheetViews>
  <sheetFormatPr defaultColWidth="9.00390625" defaultRowHeight="15.75"/>
  <cols>
    <col min="1" max="1" width="16.625" style="16" customWidth="1"/>
    <col min="2" max="4" width="21.625" style="2" customWidth="1"/>
    <col min="5" max="16384" width="9.00390625" style="17" customWidth="1"/>
  </cols>
  <sheetData>
    <row r="1" spans="1:4" ht="33" customHeight="1">
      <c r="A1" s="648" t="s">
        <v>591</v>
      </c>
      <c r="B1" s="648"/>
      <c r="C1" s="648"/>
      <c r="D1" s="648"/>
    </row>
    <row r="2" spans="1:4" ht="33" customHeight="1">
      <c r="A2" s="626" t="s">
        <v>1131</v>
      </c>
      <c r="B2" s="627"/>
      <c r="C2" s="627"/>
      <c r="D2" s="627"/>
    </row>
    <row r="3" spans="1:4" ht="34.5" customHeight="1">
      <c r="A3" s="628" t="s">
        <v>577</v>
      </c>
      <c r="B3" s="630" t="s">
        <v>524</v>
      </c>
      <c r="C3" s="644" t="s">
        <v>592</v>
      </c>
      <c r="D3" s="618"/>
    </row>
    <row r="4" spans="1:4" ht="34.5" customHeight="1">
      <c r="A4" s="629"/>
      <c r="B4" s="617"/>
      <c r="C4" s="7" t="s">
        <v>602</v>
      </c>
      <c r="D4" s="12" t="s">
        <v>593</v>
      </c>
    </row>
    <row r="5" spans="1:4" ht="54" customHeight="1">
      <c r="A5" s="11" t="s">
        <v>764</v>
      </c>
      <c r="B5" s="55">
        <v>15005</v>
      </c>
      <c r="C5" s="55">
        <v>14035</v>
      </c>
      <c r="D5" s="55">
        <v>970</v>
      </c>
    </row>
    <row r="6" spans="1:4" ht="54" customHeight="1">
      <c r="A6" s="11" t="s">
        <v>537</v>
      </c>
      <c r="B6" s="55">
        <v>1305</v>
      </c>
      <c r="C6" s="55">
        <v>1247</v>
      </c>
      <c r="D6" s="55">
        <v>58</v>
      </c>
    </row>
    <row r="7" spans="1:4" ht="54" customHeight="1">
      <c r="A7" s="11" t="s">
        <v>538</v>
      </c>
      <c r="B7" s="55">
        <v>1833</v>
      </c>
      <c r="C7" s="55">
        <v>1737</v>
      </c>
      <c r="D7" s="55">
        <v>96</v>
      </c>
    </row>
    <row r="8" spans="1:4" ht="54" customHeight="1">
      <c r="A8" s="11" t="s">
        <v>575</v>
      </c>
      <c r="B8" s="55">
        <v>1803</v>
      </c>
      <c r="C8" s="55">
        <v>1684</v>
      </c>
      <c r="D8" s="55">
        <v>119</v>
      </c>
    </row>
    <row r="9" spans="1:4" ht="54" customHeight="1">
      <c r="A9" s="11" t="s">
        <v>576</v>
      </c>
      <c r="B9" s="55">
        <v>1385</v>
      </c>
      <c r="C9" s="56">
        <v>1296</v>
      </c>
      <c r="D9" s="56">
        <v>89</v>
      </c>
    </row>
    <row r="10" spans="1:4" ht="54" customHeight="1">
      <c r="A10" s="26" t="s">
        <v>542</v>
      </c>
      <c r="B10" s="55">
        <v>1990</v>
      </c>
      <c r="C10" s="64">
        <v>1865</v>
      </c>
      <c r="D10" s="64">
        <v>125</v>
      </c>
    </row>
    <row r="11" spans="1:4" ht="54" customHeight="1">
      <c r="A11" s="29" t="s">
        <v>539</v>
      </c>
      <c r="B11" s="55">
        <v>891</v>
      </c>
      <c r="C11" s="64">
        <v>821</v>
      </c>
      <c r="D11" s="64">
        <v>70</v>
      </c>
    </row>
    <row r="12" spans="1:4" s="18" customFormat="1" ht="54" customHeight="1">
      <c r="A12" s="11" t="s">
        <v>566</v>
      </c>
      <c r="B12" s="56">
        <v>950</v>
      </c>
      <c r="C12" s="56">
        <v>869</v>
      </c>
      <c r="D12" s="56">
        <v>81</v>
      </c>
    </row>
    <row r="13" spans="1:4" s="18" customFormat="1" ht="54" customHeight="1">
      <c r="A13" s="11" t="s">
        <v>530</v>
      </c>
      <c r="B13" s="56">
        <v>1501</v>
      </c>
      <c r="C13" s="56">
        <v>1409</v>
      </c>
      <c r="D13" s="56">
        <v>92</v>
      </c>
    </row>
    <row r="14" spans="1:4" ht="54" customHeight="1">
      <c r="A14" s="11" t="s">
        <v>983</v>
      </c>
      <c r="B14" s="56">
        <v>1721</v>
      </c>
      <c r="C14" s="56">
        <v>1616</v>
      </c>
      <c r="D14" s="56">
        <v>105</v>
      </c>
    </row>
    <row r="15" spans="1:4" ht="54" customHeight="1">
      <c r="A15" s="11" t="s">
        <v>1180</v>
      </c>
      <c r="B15" s="56">
        <v>1626</v>
      </c>
      <c r="C15" s="56">
        <v>1491</v>
      </c>
      <c r="D15" s="56">
        <v>135</v>
      </c>
    </row>
    <row r="16" spans="1:4" s="30" customFormat="1" ht="16.5" customHeight="1">
      <c r="A16" s="35" t="s">
        <v>1047</v>
      </c>
      <c r="B16" s="35"/>
      <c r="C16" s="35"/>
      <c r="D16" s="35"/>
    </row>
  </sheetData>
  <mergeCells count="5">
    <mergeCell ref="A1:D1"/>
    <mergeCell ref="A2:D2"/>
    <mergeCell ref="A3:A4"/>
    <mergeCell ref="B3:B4"/>
    <mergeCell ref="C3:D3"/>
  </mergeCells>
  <printOptions/>
  <pageMargins left="0.6299212598425197" right="0" top="0.5905511811023623" bottom="0.7874015748031497" header="0" footer="0"/>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A1:HR38"/>
  <sheetViews>
    <sheetView zoomScale="75" zoomScaleNormal="75" zoomScaleSheetLayoutView="75" workbookViewId="0" topLeftCell="A1">
      <selection activeCell="A24" sqref="A24:H24"/>
    </sheetView>
  </sheetViews>
  <sheetFormatPr defaultColWidth="9.00390625" defaultRowHeight="37.5" customHeight="1"/>
  <cols>
    <col min="1" max="1" width="9.875" style="444" customWidth="1"/>
    <col min="2" max="2" width="8.875" style="434" customWidth="1"/>
    <col min="3" max="3" width="13.375" style="434" customWidth="1"/>
    <col min="4" max="4" width="8.375" style="434" customWidth="1"/>
    <col min="5" max="5" width="15.375" style="434" customWidth="1"/>
    <col min="6" max="6" width="28.75390625" style="434" customWidth="1"/>
    <col min="7" max="7" width="10.25390625" style="434" customWidth="1"/>
    <col min="8" max="8" width="11.75390625" style="434" customWidth="1"/>
    <col min="9" max="9" width="11.00390625" style="434" customWidth="1"/>
    <col min="10" max="10" width="15.625" style="434" customWidth="1"/>
    <col min="11" max="11" width="12.50390625" style="434" customWidth="1"/>
    <col min="12" max="12" width="6.875" style="434" customWidth="1"/>
    <col min="13" max="13" width="1.37890625" style="434" customWidth="1"/>
    <col min="14" max="14" width="6.875" style="434" customWidth="1"/>
    <col min="15" max="15" width="12.875" style="434" customWidth="1"/>
    <col min="16" max="16" width="16.625" style="434" customWidth="1"/>
    <col min="17" max="17" width="15.75390625" style="434" customWidth="1"/>
    <col min="18" max="16384" width="9.00390625" style="434" customWidth="1"/>
  </cols>
  <sheetData>
    <row r="1" spans="1:18" s="432" customFormat="1" ht="27" customHeight="1">
      <c r="A1" s="729" t="s">
        <v>993</v>
      </c>
      <c r="B1" s="729"/>
      <c r="C1" s="729"/>
      <c r="D1" s="729"/>
      <c r="E1" s="729"/>
      <c r="F1" s="729"/>
      <c r="G1" s="729"/>
      <c r="H1" s="729"/>
      <c r="I1" s="732" t="s">
        <v>994</v>
      </c>
      <c r="J1" s="732"/>
      <c r="K1" s="732"/>
      <c r="L1" s="732"/>
      <c r="M1" s="732"/>
      <c r="N1" s="732"/>
      <c r="O1" s="732"/>
      <c r="P1" s="732"/>
      <c r="Q1" s="732"/>
      <c r="R1" s="732"/>
    </row>
    <row r="2" spans="1:17" ht="36" customHeight="1" thickBot="1">
      <c r="A2" s="730" t="s">
        <v>995</v>
      </c>
      <c r="B2" s="731"/>
      <c r="C2" s="731"/>
      <c r="D2" s="731"/>
      <c r="E2" s="731"/>
      <c r="F2" s="731"/>
      <c r="G2" s="731"/>
      <c r="H2" s="731"/>
      <c r="I2" s="733" t="s">
        <v>996</v>
      </c>
      <c r="J2" s="733"/>
      <c r="K2" s="733"/>
      <c r="L2" s="733"/>
      <c r="M2" s="733"/>
      <c r="N2" s="733"/>
      <c r="O2" s="733"/>
      <c r="P2" s="433" t="s">
        <v>161</v>
      </c>
      <c r="Q2" s="433"/>
    </row>
    <row r="3" spans="1:17" s="444" customFormat="1" ht="24.75" customHeight="1">
      <c r="A3" s="435" t="s">
        <v>162</v>
      </c>
      <c r="B3" s="436" t="s">
        <v>163</v>
      </c>
      <c r="C3" s="437"/>
      <c r="D3" s="724" t="s">
        <v>164</v>
      </c>
      <c r="E3" s="725"/>
      <c r="F3" s="438" t="s">
        <v>620</v>
      </c>
      <c r="G3" s="439" t="s">
        <v>163</v>
      </c>
      <c r="H3" s="437"/>
      <c r="I3" s="440" t="s">
        <v>164</v>
      </c>
      <c r="J3" s="437"/>
      <c r="K3" s="441" t="s">
        <v>621</v>
      </c>
      <c r="L3" s="441"/>
      <c r="M3" s="441"/>
      <c r="N3" s="441"/>
      <c r="O3" s="442" t="s">
        <v>622</v>
      </c>
      <c r="P3" s="440"/>
      <c r="Q3" s="443"/>
    </row>
    <row r="4" spans="1:18" s="444" customFormat="1" ht="24.75" customHeight="1" thickBot="1">
      <c r="A4" s="445" t="s">
        <v>165</v>
      </c>
      <c r="B4" s="446" t="s">
        <v>166</v>
      </c>
      <c r="C4" s="447" t="s">
        <v>167</v>
      </c>
      <c r="D4" s="447" t="s">
        <v>166</v>
      </c>
      <c r="E4" s="448" t="s">
        <v>167</v>
      </c>
      <c r="F4" s="449"/>
      <c r="G4" s="446" t="s">
        <v>177</v>
      </c>
      <c r="H4" s="447" t="s">
        <v>167</v>
      </c>
      <c r="I4" s="447" t="s">
        <v>166</v>
      </c>
      <c r="J4" s="447" t="s">
        <v>167</v>
      </c>
      <c r="K4" s="450" t="s">
        <v>168</v>
      </c>
      <c r="L4" s="726" t="s">
        <v>178</v>
      </c>
      <c r="M4" s="727"/>
      <c r="N4" s="728"/>
      <c r="O4" s="450" t="s">
        <v>169</v>
      </c>
      <c r="P4" s="451" t="s">
        <v>170</v>
      </c>
      <c r="Q4" s="452" t="s">
        <v>171</v>
      </c>
      <c r="R4" s="453"/>
    </row>
    <row r="5" spans="1:18" s="444" customFormat="1" ht="24.75" customHeight="1">
      <c r="A5" s="454"/>
      <c r="B5" s="455"/>
      <c r="C5" s="456"/>
      <c r="D5" s="456"/>
      <c r="E5" s="457"/>
      <c r="F5" s="458" t="s">
        <v>623</v>
      </c>
      <c r="G5" s="459">
        <v>12</v>
      </c>
      <c r="H5" s="460">
        <v>358.14</v>
      </c>
      <c r="I5" s="461" t="s">
        <v>997</v>
      </c>
      <c r="J5" s="462" t="s">
        <v>624</v>
      </c>
      <c r="K5" s="463">
        <v>1.475</v>
      </c>
      <c r="L5" s="464">
        <v>-0.575</v>
      </c>
      <c r="M5" s="465" t="s">
        <v>172</v>
      </c>
      <c r="N5" s="466" t="s">
        <v>998</v>
      </c>
      <c r="O5" s="467">
        <v>0.18</v>
      </c>
      <c r="P5" s="460">
        <v>0.423</v>
      </c>
      <c r="Q5" s="468">
        <v>-0.06899999999999999</v>
      </c>
      <c r="R5" s="453"/>
    </row>
    <row r="6" spans="1:18" s="444" customFormat="1" ht="24.75" customHeight="1">
      <c r="A6" s="469"/>
      <c r="B6" s="470"/>
      <c r="C6" s="471"/>
      <c r="D6" s="471"/>
      <c r="E6" s="472"/>
      <c r="F6" s="473" t="s">
        <v>625</v>
      </c>
      <c r="G6" s="474">
        <v>10</v>
      </c>
      <c r="H6" s="460">
        <v>298.45</v>
      </c>
      <c r="I6" s="475" t="s">
        <v>179</v>
      </c>
      <c r="J6" s="476" t="s">
        <v>999</v>
      </c>
      <c r="K6" s="465">
        <v>1.475</v>
      </c>
      <c r="L6" s="464">
        <v>-1.135</v>
      </c>
      <c r="M6" s="465" t="s">
        <v>172</v>
      </c>
      <c r="N6" s="466" t="s">
        <v>626</v>
      </c>
      <c r="O6" s="476">
        <v>0.15</v>
      </c>
      <c r="P6" s="460">
        <v>0.40850000000000003</v>
      </c>
      <c r="Q6" s="468">
        <v>-0.11349999999999999</v>
      </c>
      <c r="R6" s="453"/>
    </row>
    <row r="7" spans="1:17" ht="27.75" customHeight="1">
      <c r="A7" s="477" t="s">
        <v>173</v>
      </c>
      <c r="B7" s="478"/>
      <c r="C7" s="479"/>
      <c r="D7" s="479"/>
      <c r="E7" s="480"/>
      <c r="F7" s="481" t="s">
        <v>627</v>
      </c>
      <c r="G7" s="459">
        <v>5</v>
      </c>
      <c r="H7" s="462">
        <v>149.23</v>
      </c>
      <c r="I7" s="462" t="s">
        <v>628</v>
      </c>
      <c r="J7" s="482" t="s">
        <v>1000</v>
      </c>
      <c r="K7" s="483">
        <v>1.725</v>
      </c>
      <c r="L7" s="484">
        <v>-7.855</v>
      </c>
      <c r="M7" s="485" t="s">
        <v>629</v>
      </c>
      <c r="N7" s="486" t="s">
        <v>630</v>
      </c>
      <c r="O7" s="467">
        <v>0.09</v>
      </c>
      <c r="P7" s="462">
        <v>0.56525</v>
      </c>
      <c r="Q7" s="487">
        <v>-0.39275000000000004</v>
      </c>
    </row>
    <row r="8" spans="1:17" ht="30" customHeight="1">
      <c r="A8" s="477"/>
      <c r="B8" s="488"/>
      <c r="C8" s="489"/>
      <c r="D8" s="471"/>
      <c r="E8" s="472"/>
      <c r="F8" s="490" t="s">
        <v>631</v>
      </c>
      <c r="G8" s="459">
        <v>10</v>
      </c>
      <c r="H8" s="462">
        <v>298.45</v>
      </c>
      <c r="I8" s="491" t="s">
        <v>1001</v>
      </c>
      <c r="J8" s="460" t="s">
        <v>1002</v>
      </c>
      <c r="K8" s="465">
        <v>1.725</v>
      </c>
      <c r="L8" s="464">
        <v>-7.855</v>
      </c>
      <c r="M8" s="492" t="s">
        <v>172</v>
      </c>
      <c r="N8" s="466" t="s">
        <v>1003</v>
      </c>
      <c r="O8" s="467">
        <v>0.17</v>
      </c>
      <c r="P8" s="460">
        <v>1.1305</v>
      </c>
      <c r="Q8" s="468">
        <v>-0.7855000000000001</v>
      </c>
    </row>
    <row r="9" spans="1:18" ht="24" customHeight="1">
      <c r="A9" s="477"/>
      <c r="B9" s="493"/>
      <c r="C9" s="489"/>
      <c r="D9" s="471"/>
      <c r="E9" s="472"/>
      <c r="F9" s="494" t="s">
        <v>632</v>
      </c>
      <c r="G9" s="495"/>
      <c r="H9" s="496"/>
      <c r="I9" s="482"/>
      <c r="J9" s="497"/>
      <c r="K9" s="498"/>
      <c r="L9" s="499"/>
      <c r="M9" s="500"/>
      <c r="N9" s="501"/>
      <c r="O9" s="502"/>
      <c r="P9" s="503"/>
      <c r="Q9" s="504"/>
      <c r="R9" s="505"/>
    </row>
    <row r="10" spans="1:17" ht="22.5" customHeight="1">
      <c r="A10" s="477" t="s">
        <v>174</v>
      </c>
      <c r="B10" s="506">
        <v>61</v>
      </c>
      <c r="C10" s="507">
        <v>1820.5633000000003</v>
      </c>
      <c r="D10" s="508" t="s">
        <v>1004</v>
      </c>
      <c r="E10" s="509" t="s">
        <v>1005</v>
      </c>
      <c r="F10" s="510" t="s">
        <v>180</v>
      </c>
      <c r="G10" s="459">
        <v>3</v>
      </c>
      <c r="H10" s="462">
        <v>89.54</v>
      </c>
      <c r="I10" s="462" t="s">
        <v>633</v>
      </c>
      <c r="J10" s="497" t="s">
        <v>1006</v>
      </c>
      <c r="K10" s="483">
        <v>1.475</v>
      </c>
      <c r="L10" s="484">
        <v>-0.575</v>
      </c>
      <c r="M10" s="485" t="s">
        <v>172</v>
      </c>
      <c r="N10" s="511" t="s">
        <v>998</v>
      </c>
      <c r="O10" s="512">
        <v>0.04</v>
      </c>
      <c r="P10" s="491">
        <v>0.10575</v>
      </c>
      <c r="Q10" s="513">
        <v>-0.017249999999999998</v>
      </c>
    </row>
    <row r="11" spans="1:18" ht="23.25" customHeight="1">
      <c r="A11" s="477"/>
      <c r="B11" s="514"/>
      <c r="C11" s="515"/>
      <c r="D11" s="509"/>
      <c r="E11" s="516"/>
      <c r="F11" s="517" t="s">
        <v>634</v>
      </c>
      <c r="G11" s="518"/>
      <c r="H11" s="519"/>
      <c r="I11" s="520"/>
      <c r="J11" s="519"/>
      <c r="K11" s="498"/>
      <c r="L11" s="499"/>
      <c r="M11" s="500"/>
      <c r="N11" s="521"/>
      <c r="O11" s="497"/>
      <c r="P11" s="502"/>
      <c r="Q11" s="504"/>
      <c r="R11" s="505"/>
    </row>
    <row r="12" spans="1:17" ht="21" customHeight="1">
      <c r="A12" s="481"/>
      <c r="B12" s="522"/>
      <c r="C12" s="523"/>
      <c r="D12" s="508"/>
      <c r="E12" s="516"/>
      <c r="F12" s="510" t="s">
        <v>635</v>
      </c>
      <c r="G12" s="518">
        <v>3</v>
      </c>
      <c r="H12" s="482">
        <v>89.54</v>
      </c>
      <c r="I12" s="482" t="s">
        <v>633</v>
      </c>
      <c r="J12" s="497" t="s">
        <v>1006</v>
      </c>
      <c r="K12" s="498">
        <v>1.975</v>
      </c>
      <c r="L12" s="524">
        <v>-0.075</v>
      </c>
      <c r="M12" s="498" t="s">
        <v>172</v>
      </c>
      <c r="N12" s="525" t="s">
        <v>636</v>
      </c>
      <c r="O12" s="502">
        <v>0.06</v>
      </c>
      <c r="P12" s="520">
        <v>0.12075000000000001</v>
      </c>
      <c r="Q12" s="513">
        <v>-0.00225</v>
      </c>
    </row>
    <row r="13" spans="1:18" ht="23.25" customHeight="1">
      <c r="A13" s="477" t="s">
        <v>637</v>
      </c>
      <c r="B13" s="522"/>
      <c r="C13" s="523"/>
      <c r="D13" s="508"/>
      <c r="E13" s="516"/>
      <c r="F13" s="526" t="s">
        <v>181</v>
      </c>
      <c r="G13" s="527"/>
      <c r="H13" s="462"/>
      <c r="I13" s="491"/>
      <c r="J13" s="462"/>
      <c r="K13" s="485"/>
      <c r="L13" s="484"/>
      <c r="M13" s="485"/>
      <c r="N13" s="528"/>
      <c r="O13" s="467"/>
      <c r="P13" s="491"/>
      <c r="Q13" s="513"/>
      <c r="R13" s="505"/>
    </row>
    <row r="14" spans="1:18" ht="27" customHeight="1">
      <c r="A14" s="477"/>
      <c r="B14" s="529"/>
      <c r="C14" s="530"/>
      <c r="D14" s="530"/>
      <c r="E14" s="516"/>
      <c r="F14" s="531" t="s">
        <v>182</v>
      </c>
      <c r="G14" s="532"/>
      <c r="H14" s="519"/>
      <c r="I14" s="482"/>
      <c r="J14" s="482"/>
      <c r="K14" s="498"/>
      <c r="L14" s="499"/>
      <c r="M14" s="500"/>
      <c r="N14" s="501"/>
      <c r="O14" s="497"/>
      <c r="P14" s="502"/>
      <c r="Q14" s="504"/>
      <c r="R14" s="505"/>
    </row>
    <row r="15" spans="1:226" ht="25.5" customHeight="1">
      <c r="A15" s="477"/>
      <c r="B15" s="529"/>
      <c r="C15" s="530"/>
      <c r="D15" s="530"/>
      <c r="E15" s="516"/>
      <c r="F15" s="533" t="s">
        <v>638</v>
      </c>
      <c r="G15" s="518">
        <v>15</v>
      </c>
      <c r="H15" s="462">
        <v>447.68</v>
      </c>
      <c r="I15" s="482" t="s">
        <v>639</v>
      </c>
      <c r="J15" s="462" t="s">
        <v>1007</v>
      </c>
      <c r="K15" s="491">
        <v>6.68</v>
      </c>
      <c r="L15" s="534">
        <v>-22.86</v>
      </c>
      <c r="M15" s="512" t="s">
        <v>172</v>
      </c>
      <c r="N15" s="486" t="s">
        <v>640</v>
      </c>
      <c r="O15" s="502">
        <v>1</v>
      </c>
      <c r="P15" s="491">
        <v>5.433</v>
      </c>
      <c r="Q15" s="487">
        <v>-3.429</v>
      </c>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05"/>
      <c r="CO15" s="505"/>
      <c r="CP15" s="505"/>
      <c r="CQ15" s="505"/>
      <c r="CR15" s="505"/>
      <c r="CS15" s="505"/>
      <c r="CT15" s="505"/>
      <c r="CU15" s="505"/>
      <c r="CV15" s="505"/>
      <c r="CW15" s="505"/>
      <c r="CX15" s="505"/>
      <c r="CY15" s="505"/>
      <c r="CZ15" s="505"/>
      <c r="DA15" s="505"/>
      <c r="DB15" s="505"/>
      <c r="DC15" s="505"/>
      <c r="DD15" s="505"/>
      <c r="DE15" s="505"/>
      <c r="DF15" s="505"/>
      <c r="DG15" s="505"/>
      <c r="DH15" s="505"/>
      <c r="DI15" s="505"/>
      <c r="DJ15" s="505"/>
      <c r="DK15" s="505"/>
      <c r="DL15" s="505"/>
      <c r="DM15" s="505"/>
      <c r="DN15" s="505"/>
      <c r="DO15" s="505"/>
      <c r="DP15" s="505"/>
      <c r="DQ15" s="505"/>
      <c r="DR15" s="505"/>
      <c r="DS15" s="505"/>
      <c r="DT15" s="505"/>
      <c r="DU15" s="505"/>
      <c r="DV15" s="505"/>
      <c r="DW15" s="505"/>
      <c r="DX15" s="505"/>
      <c r="DY15" s="505"/>
      <c r="DZ15" s="505"/>
      <c r="EA15" s="505"/>
      <c r="EB15" s="505"/>
      <c r="EC15" s="505"/>
      <c r="ED15" s="505"/>
      <c r="EE15" s="505"/>
      <c r="EF15" s="505"/>
      <c r="EG15" s="505"/>
      <c r="EH15" s="505"/>
      <c r="EI15" s="505"/>
      <c r="EJ15" s="505"/>
      <c r="EK15" s="505"/>
      <c r="EL15" s="505"/>
      <c r="EM15" s="505"/>
      <c r="EN15" s="505"/>
      <c r="EO15" s="505"/>
      <c r="EP15" s="505"/>
      <c r="EQ15" s="505"/>
      <c r="ER15" s="505"/>
      <c r="ES15" s="505"/>
      <c r="ET15" s="505"/>
      <c r="EU15" s="505"/>
      <c r="EV15" s="505"/>
      <c r="EW15" s="505"/>
      <c r="EX15" s="505"/>
      <c r="EY15" s="505"/>
      <c r="EZ15" s="505"/>
      <c r="FA15" s="505"/>
      <c r="FB15" s="505"/>
      <c r="FC15" s="505"/>
      <c r="FD15" s="505"/>
      <c r="FE15" s="505"/>
      <c r="FF15" s="505"/>
      <c r="FG15" s="505"/>
      <c r="FH15" s="505"/>
      <c r="FI15" s="505"/>
      <c r="FJ15" s="505"/>
      <c r="FK15" s="505"/>
      <c r="FL15" s="505"/>
      <c r="FM15" s="505"/>
      <c r="FN15" s="505"/>
      <c r="FO15" s="505"/>
      <c r="FP15" s="505"/>
      <c r="FQ15" s="505"/>
      <c r="FR15" s="505"/>
      <c r="FS15" s="505"/>
      <c r="FT15" s="505"/>
      <c r="FU15" s="505"/>
      <c r="FV15" s="505"/>
      <c r="FW15" s="505"/>
      <c r="FX15" s="505"/>
      <c r="FY15" s="505"/>
      <c r="FZ15" s="505"/>
      <c r="GA15" s="505"/>
      <c r="GB15" s="505"/>
      <c r="GC15" s="505"/>
      <c r="GD15" s="505"/>
      <c r="GE15" s="505"/>
      <c r="GF15" s="505"/>
      <c r="GG15" s="505"/>
      <c r="GH15" s="505"/>
      <c r="GI15" s="505"/>
      <c r="GJ15" s="505"/>
      <c r="GK15" s="505"/>
      <c r="GL15" s="505"/>
      <c r="GM15" s="505"/>
      <c r="GN15" s="505"/>
      <c r="GO15" s="505"/>
      <c r="GP15" s="505"/>
      <c r="GQ15" s="505"/>
      <c r="GR15" s="505"/>
      <c r="GS15" s="505"/>
      <c r="GT15" s="505"/>
      <c r="GU15" s="505"/>
      <c r="GV15" s="505"/>
      <c r="GW15" s="505"/>
      <c r="GX15" s="505"/>
      <c r="GY15" s="505"/>
      <c r="GZ15" s="505"/>
      <c r="HA15" s="505"/>
      <c r="HB15" s="505"/>
      <c r="HC15" s="505"/>
      <c r="HD15" s="505"/>
      <c r="HE15" s="505"/>
      <c r="HF15" s="505"/>
      <c r="HG15" s="505"/>
      <c r="HH15" s="505"/>
      <c r="HI15" s="505"/>
      <c r="HJ15" s="505"/>
      <c r="HK15" s="505"/>
      <c r="HL15" s="505"/>
      <c r="HM15" s="505"/>
      <c r="HN15" s="505"/>
      <c r="HO15" s="505"/>
      <c r="HP15" s="505"/>
      <c r="HQ15" s="505"/>
      <c r="HR15" s="505"/>
    </row>
    <row r="16" spans="1:226" ht="27.75" customHeight="1">
      <c r="A16" s="477" t="s">
        <v>641</v>
      </c>
      <c r="B16" s="522"/>
      <c r="C16" s="523"/>
      <c r="D16" s="508"/>
      <c r="E16" s="516"/>
      <c r="F16" s="535" t="s">
        <v>642</v>
      </c>
      <c r="G16" s="474">
        <v>1</v>
      </c>
      <c r="H16" s="482">
        <v>29.85</v>
      </c>
      <c r="I16" s="460" t="s">
        <v>643</v>
      </c>
      <c r="J16" s="460" t="s">
        <v>1008</v>
      </c>
      <c r="K16" s="502">
        <v>6.68</v>
      </c>
      <c r="L16" s="536">
        <v>-22.86</v>
      </c>
      <c r="M16" s="502" t="s">
        <v>172</v>
      </c>
      <c r="N16" s="537" t="s">
        <v>640</v>
      </c>
      <c r="O16" s="476">
        <v>0.07</v>
      </c>
      <c r="P16" s="462">
        <v>0.36219999999999997</v>
      </c>
      <c r="Q16" s="487">
        <v>-0.2286</v>
      </c>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c r="CV16" s="505"/>
      <c r="CW16" s="505"/>
      <c r="CX16" s="505"/>
      <c r="CY16" s="505"/>
      <c r="CZ16" s="505"/>
      <c r="DA16" s="505"/>
      <c r="DB16" s="505"/>
      <c r="DC16" s="505"/>
      <c r="DD16" s="505"/>
      <c r="DE16" s="505"/>
      <c r="DF16" s="505"/>
      <c r="DG16" s="505"/>
      <c r="DH16" s="505"/>
      <c r="DI16" s="505"/>
      <c r="DJ16" s="505"/>
      <c r="DK16" s="505"/>
      <c r="DL16" s="505"/>
      <c r="DM16" s="505"/>
      <c r="DN16" s="505"/>
      <c r="DO16" s="505"/>
      <c r="DP16" s="505"/>
      <c r="DQ16" s="505"/>
      <c r="DR16" s="505"/>
      <c r="DS16" s="505"/>
      <c r="DT16" s="505"/>
      <c r="DU16" s="505"/>
      <c r="DV16" s="505"/>
      <c r="DW16" s="505"/>
      <c r="DX16" s="505"/>
      <c r="DY16" s="505"/>
      <c r="DZ16" s="505"/>
      <c r="EA16" s="505"/>
      <c r="EB16" s="505"/>
      <c r="EC16" s="505"/>
      <c r="ED16" s="505"/>
      <c r="EE16" s="505"/>
      <c r="EF16" s="505"/>
      <c r="EG16" s="505"/>
      <c r="EH16" s="505"/>
      <c r="EI16" s="505"/>
      <c r="EJ16" s="505"/>
      <c r="EK16" s="505"/>
      <c r="EL16" s="505"/>
      <c r="EM16" s="505"/>
      <c r="EN16" s="505"/>
      <c r="EO16" s="505"/>
      <c r="EP16" s="505"/>
      <c r="EQ16" s="505"/>
      <c r="ER16" s="505"/>
      <c r="ES16" s="505"/>
      <c r="ET16" s="505"/>
      <c r="EU16" s="505"/>
      <c r="EV16" s="505"/>
      <c r="EW16" s="505"/>
      <c r="EX16" s="505"/>
      <c r="EY16" s="505"/>
      <c r="EZ16" s="505"/>
      <c r="FA16" s="505"/>
      <c r="FB16" s="505"/>
      <c r="FC16" s="505"/>
      <c r="FD16" s="505"/>
      <c r="FE16" s="505"/>
      <c r="FF16" s="505"/>
      <c r="FG16" s="505"/>
      <c r="FH16" s="505"/>
      <c r="FI16" s="505"/>
      <c r="FJ16" s="505"/>
      <c r="FK16" s="505"/>
      <c r="FL16" s="505"/>
      <c r="FM16" s="505"/>
      <c r="FN16" s="505"/>
      <c r="FO16" s="505"/>
      <c r="FP16" s="505"/>
      <c r="FQ16" s="505"/>
      <c r="FR16" s="505"/>
      <c r="FS16" s="505"/>
      <c r="FT16" s="505"/>
      <c r="FU16" s="505"/>
      <c r="FV16" s="505"/>
      <c r="FW16" s="505"/>
      <c r="FX16" s="505"/>
      <c r="FY16" s="505"/>
      <c r="FZ16" s="505"/>
      <c r="GA16" s="505"/>
      <c r="GB16" s="505"/>
      <c r="GC16" s="505"/>
      <c r="GD16" s="505"/>
      <c r="GE16" s="505"/>
      <c r="GF16" s="505"/>
      <c r="GG16" s="505"/>
      <c r="GH16" s="505"/>
      <c r="GI16" s="505"/>
      <c r="GJ16" s="505"/>
      <c r="GK16" s="505"/>
      <c r="GL16" s="505"/>
      <c r="GM16" s="505"/>
      <c r="GN16" s="505"/>
      <c r="GO16" s="505"/>
      <c r="GP16" s="505"/>
      <c r="GQ16" s="505"/>
      <c r="GR16" s="505"/>
      <c r="GS16" s="505"/>
      <c r="GT16" s="505"/>
      <c r="GU16" s="505"/>
      <c r="GV16" s="505"/>
      <c r="GW16" s="505"/>
      <c r="GX16" s="505"/>
      <c r="GY16" s="505"/>
      <c r="GZ16" s="505"/>
      <c r="HA16" s="505"/>
      <c r="HB16" s="505"/>
      <c r="HC16" s="505"/>
      <c r="HD16" s="505"/>
      <c r="HE16" s="505"/>
      <c r="HF16" s="505"/>
      <c r="HG16" s="505"/>
      <c r="HH16" s="505"/>
      <c r="HI16" s="505"/>
      <c r="HJ16" s="505"/>
      <c r="HK16" s="505"/>
      <c r="HL16" s="505"/>
      <c r="HM16" s="505"/>
      <c r="HN16" s="505"/>
      <c r="HO16" s="505"/>
      <c r="HP16" s="505"/>
      <c r="HQ16" s="505"/>
      <c r="HR16" s="505"/>
    </row>
    <row r="17" spans="1:226" ht="27.75" customHeight="1" thickBot="1">
      <c r="A17" s="481"/>
      <c r="B17" s="522"/>
      <c r="C17" s="523"/>
      <c r="D17" s="508"/>
      <c r="E17" s="516"/>
      <c r="F17" s="538" t="s">
        <v>644</v>
      </c>
      <c r="G17" s="539">
        <v>2</v>
      </c>
      <c r="H17" s="540">
        <v>59.69</v>
      </c>
      <c r="I17" s="540" t="s">
        <v>183</v>
      </c>
      <c r="J17" s="540" t="s">
        <v>184</v>
      </c>
      <c r="K17" s="541">
        <v>8.99</v>
      </c>
      <c r="L17" s="542">
        <v>-4.92</v>
      </c>
      <c r="M17" s="543" t="s">
        <v>172</v>
      </c>
      <c r="N17" s="544" t="s">
        <v>645</v>
      </c>
      <c r="O17" s="545">
        <v>0.18</v>
      </c>
      <c r="P17" s="540">
        <v>0.45799999999999996</v>
      </c>
      <c r="Q17" s="546">
        <v>-0.0984</v>
      </c>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c r="CM17" s="505"/>
      <c r="CN17" s="505"/>
      <c r="CO17" s="505"/>
      <c r="CP17" s="505"/>
      <c r="CQ17" s="505"/>
      <c r="CR17" s="505"/>
      <c r="CS17" s="505"/>
      <c r="CT17" s="505"/>
      <c r="CU17" s="505"/>
      <c r="CV17" s="505"/>
      <c r="CW17" s="505"/>
      <c r="CX17" s="505"/>
      <c r="CY17" s="505"/>
      <c r="CZ17" s="505"/>
      <c r="DA17" s="505"/>
      <c r="DB17" s="505"/>
      <c r="DC17" s="505"/>
      <c r="DD17" s="505"/>
      <c r="DE17" s="505"/>
      <c r="DF17" s="505"/>
      <c r="DG17" s="505"/>
      <c r="DH17" s="505"/>
      <c r="DI17" s="505"/>
      <c r="DJ17" s="505"/>
      <c r="DK17" s="505"/>
      <c r="DL17" s="505"/>
      <c r="DM17" s="505"/>
      <c r="DN17" s="505"/>
      <c r="DO17" s="505"/>
      <c r="DP17" s="505"/>
      <c r="DQ17" s="505"/>
      <c r="DR17" s="505"/>
      <c r="DS17" s="505"/>
      <c r="DT17" s="505"/>
      <c r="DU17" s="505"/>
      <c r="DV17" s="505"/>
      <c r="DW17" s="505"/>
      <c r="DX17" s="505"/>
      <c r="DY17" s="505"/>
      <c r="DZ17" s="505"/>
      <c r="EA17" s="505"/>
      <c r="EB17" s="505"/>
      <c r="EC17" s="505"/>
      <c r="ED17" s="505"/>
      <c r="EE17" s="505"/>
      <c r="EF17" s="505"/>
      <c r="EG17" s="505"/>
      <c r="EH17" s="505"/>
      <c r="EI17" s="505"/>
      <c r="EJ17" s="505"/>
      <c r="EK17" s="505"/>
      <c r="EL17" s="505"/>
      <c r="EM17" s="505"/>
      <c r="EN17" s="505"/>
      <c r="EO17" s="505"/>
      <c r="EP17" s="505"/>
      <c r="EQ17" s="505"/>
      <c r="ER17" s="505"/>
      <c r="ES17" s="505"/>
      <c r="ET17" s="505"/>
      <c r="EU17" s="505"/>
      <c r="EV17" s="505"/>
      <c r="EW17" s="505"/>
      <c r="EX17" s="505"/>
      <c r="EY17" s="505"/>
      <c r="EZ17" s="505"/>
      <c r="FA17" s="505"/>
      <c r="FB17" s="505"/>
      <c r="FC17" s="505"/>
      <c r="FD17" s="505"/>
      <c r="FE17" s="505"/>
      <c r="FF17" s="505"/>
      <c r="FG17" s="505"/>
      <c r="FH17" s="505"/>
      <c r="FI17" s="505"/>
      <c r="FJ17" s="505"/>
      <c r="FK17" s="505"/>
      <c r="FL17" s="505"/>
      <c r="FM17" s="505"/>
      <c r="FN17" s="505"/>
      <c r="FO17" s="505"/>
      <c r="FP17" s="505"/>
      <c r="FQ17" s="505"/>
      <c r="FR17" s="505"/>
      <c r="FS17" s="505"/>
      <c r="FT17" s="505"/>
      <c r="FU17" s="505"/>
      <c r="FV17" s="505"/>
      <c r="FW17" s="505"/>
      <c r="FX17" s="505"/>
      <c r="FY17" s="505"/>
      <c r="FZ17" s="505"/>
      <c r="GA17" s="505"/>
      <c r="GB17" s="505"/>
      <c r="GC17" s="505"/>
      <c r="GD17" s="505"/>
      <c r="GE17" s="505"/>
      <c r="GF17" s="505"/>
      <c r="GG17" s="505"/>
      <c r="GH17" s="505"/>
      <c r="GI17" s="505"/>
      <c r="GJ17" s="505"/>
      <c r="GK17" s="505"/>
      <c r="GL17" s="505"/>
      <c r="GM17" s="505"/>
      <c r="GN17" s="505"/>
      <c r="GO17" s="505"/>
      <c r="GP17" s="505"/>
      <c r="GQ17" s="505"/>
      <c r="GR17" s="505"/>
      <c r="GS17" s="505"/>
      <c r="GT17" s="505"/>
      <c r="GU17" s="505"/>
      <c r="GV17" s="505"/>
      <c r="GW17" s="505"/>
      <c r="GX17" s="505"/>
      <c r="GY17" s="505"/>
      <c r="GZ17" s="505"/>
      <c r="HA17" s="505"/>
      <c r="HB17" s="505"/>
      <c r="HC17" s="505"/>
      <c r="HD17" s="505"/>
      <c r="HE17" s="505"/>
      <c r="HF17" s="505"/>
      <c r="HG17" s="505"/>
      <c r="HH17" s="505"/>
      <c r="HI17" s="505"/>
      <c r="HJ17" s="505"/>
      <c r="HK17" s="505"/>
      <c r="HL17" s="505"/>
      <c r="HM17" s="505"/>
      <c r="HN17" s="505"/>
      <c r="HO17" s="505"/>
      <c r="HP17" s="505"/>
      <c r="HQ17" s="505"/>
      <c r="HR17" s="505"/>
    </row>
    <row r="18" spans="1:226" s="555" customFormat="1" ht="26.25" customHeight="1">
      <c r="A18" s="547" t="s">
        <v>175</v>
      </c>
      <c r="B18" s="736">
        <v>39</v>
      </c>
      <c r="C18" s="738">
        <v>1163.9667000000002</v>
      </c>
      <c r="D18" s="740" t="s">
        <v>646</v>
      </c>
      <c r="E18" s="742" t="s">
        <v>1009</v>
      </c>
      <c r="F18" s="548" t="s">
        <v>647</v>
      </c>
      <c r="G18" s="549">
        <v>25</v>
      </c>
      <c r="H18" s="550">
        <v>746.13</v>
      </c>
      <c r="I18" s="550" t="s">
        <v>648</v>
      </c>
      <c r="J18" s="551" t="s">
        <v>1010</v>
      </c>
      <c r="K18" s="550">
        <v>6.68</v>
      </c>
      <c r="L18" s="552">
        <v>-22.86</v>
      </c>
      <c r="M18" s="553" t="s">
        <v>172</v>
      </c>
      <c r="N18" s="554" t="s">
        <v>640</v>
      </c>
      <c r="O18" s="467">
        <v>1.67</v>
      </c>
      <c r="P18" s="462">
        <v>9.055</v>
      </c>
      <c r="Q18" s="487">
        <v>-5.715</v>
      </c>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W18" s="505"/>
      <c r="BX18" s="505"/>
      <c r="BY18" s="505"/>
      <c r="BZ18" s="505"/>
      <c r="CA18" s="505"/>
      <c r="CB18" s="505"/>
      <c r="CC18" s="505"/>
      <c r="CD18" s="505"/>
      <c r="CE18" s="505"/>
      <c r="CF18" s="505"/>
      <c r="CG18" s="505"/>
      <c r="CH18" s="505"/>
      <c r="CI18" s="505"/>
      <c r="CJ18" s="505"/>
      <c r="CK18" s="505"/>
      <c r="CL18" s="505"/>
      <c r="CM18" s="505"/>
      <c r="CN18" s="505"/>
      <c r="CO18" s="505"/>
      <c r="CP18" s="505"/>
      <c r="CQ18" s="505"/>
      <c r="CR18" s="505"/>
      <c r="CS18" s="505"/>
      <c r="CT18" s="505"/>
      <c r="CU18" s="505"/>
      <c r="CV18" s="505"/>
      <c r="CW18" s="505"/>
      <c r="CX18" s="505"/>
      <c r="CY18" s="505"/>
      <c r="CZ18" s="505"/>
      <c r="DA18" s="505"/>
      <c r="DB18" s="505"/>
      <c r="DC18" s="505"/>
      <c r="DD18" s="505"/>
      <c r="DE18" s="505"/>
      <c r="DF18" s="505"/>
      <c r="DG18" s="505"/>
      <c r="DH18" s="505"/>
      <c r="DI18" s="505"/>
      <c r="DJ18" s="505"/>
      <c r="DK18" s="505"/>
      <c r="DL18" s="505"/>
      <c r="DM18" s="505"/>
      <c r="DN18" s="505"/>
      <c r="DO18" s="505"/>
      <c r="DP18" s="505"/>
      <c r="DQ18" s="505"/>
      <c r="DR18" s="505"/>
      <c r="DS18" s="505"/>
      <c r="DT18" s="505"/>
      <c r="DU18" s="505"/>
      <c r="DV18" s="505"/>
      <c r="DW18" s="505"/>
      <c r="DX18" s="505"/>
      <c r="DY18" s="505"/>
      <c r="DZ18" s="505"/>
      <c r="EA18" s="505"/>
      <c r="EB18" s="505"/>
      <c r="EC18" s="505"/>
      <c r="ED18" s="505"/>
      <c r="EE18" s="505"/>
      <c r="EF18" s="505"/>
      <c r="EG18" s="505"/>
      <c r="EH18" s="505"/>
      <c r="EI18" s="505"/>
      <c r="EJ18" s="505"/>
      <c r="EK18" s="505"/>
      <c r="EL18" s="505"/>
      <c r="EM18" s="505"/>
      <c r="EN18" s="505"/>
      <c r="EO18" s="505"/>
      <c r="EP18" s="505"/>
      <c r="EQ18" s="505"/>
      <c r="ER18" s="505"/>
      <c r="ES18" s="505"/>
      <c r="ET18" s="505"/>
      <c r="EU18" s="505"/>
      <c r="EV18" s="505"/>
      <c r="EW18" s="505"/>
      <c r="EX18" s="505"/>
      <c r="EY18" s="505"/>
      <c r="EZ18" s="505"/>
      <c r="FA18" s="505"/>
      <c r="FB18" s="505"/>
      <c r="FC18" s="505"/>
      <c r="FD18" s="505"/>
      <c r="FE18" s="505"/>
      <c r="FF18" s="505"/>
      <c r="FG18" s="505"/>
      <c r="FH18" s="505"/>
      <c r="FI18" s="505"/>
      <c r="FJ18" s="505"/>
      <c r="FK18" s="505"/>
      <c r="FL18" s="505"/>
      <c r="FM18" s="505"/>
      <c r="FN18" s="505"/>
      <c r="FO18" s="505"/>
      <c r="FP18" s="505"/>
      <c r="FQ18" s="505"/>
      <c r="FR18" s="505"/>
      <c r="FS18" s="505"/>
      <c r="FT18" s="505"/>
      <c r="FU18" s="505"/>
      <c r="FV18" s="505"/>
      <c r="FW18" s="505"/>
      <c r="FX18" s="505"/>
      <c r="FY18" s="505"/>
      <c r="FZ18" s="505"/>
      <c r="GA18" s="505"/>
      <c r="GB18" s="505"/>
      <c r="GC18" s="505"/>
      <c r="GD18" s="505"/>
      <c r="GE18" s="505"/>
      <c r="GF18" s="505"/>
      <c r="GG18" s="505"/>
      <c r="GH18" s="505"/>
      <c r="GI18" s="505"/>
      <c r="GJ18" s="505"/>
      <c r="GK18" s="505"/>
      <c r="GL18" s="505"/>
      <c r="GM18" s="505"/>
      <c r="GN18" s="505"/>
      <c r="GO18" s="505"/>
      <c r="GP18" s="505"/>
      <c r="GQ18" s="505"/>
      <c r="GR18" s="505"/>
      <c r="GS18" s="505"/>
      <c r="GT18" s="505"/>
      <c r="GU18" s="505"/>
      <c r="GV18" s="505"/>
      <c r="GW18" s="505"/>
      <c r="GX18" s="505"/>
      <c r="GY18" s="505"/>
      <c r="GZ18" s="505"/>
      <c r="HA18" s="505"/>
      <c r="HB18" s="505"/>
      <c r="HC18" s="505"/>
      <c r="HD18" s="505"/>
      <c r="HE18" s="505"/>
      <c r="HF18" s="505"/>
      <c r="HG18" s="505"/>
      <c r="HH18" s="505"/>
      <c r="HI18" s="505"/>
      <c r="HJ18" s="505"/>
      <c r="HK18" s="505"/>
      <c r="HL18" s="505"/>
      <c r="HM18" s="505"/>
      <c r="HN18" s="505"/>
      <c r="HO18" s="505"/>
      <c r="HP18" s="505"/>
      <c r="HQ18" s="505"/>
      <c r="HR18" s="505"/>
    </row>
    <row r="19" spans="1:17" s="505" customFormat="1" ht="26.25" customHeight="1" thickBot="1">
      <c r="A19" s="556" t="s">
        <v>649</v>
      </c>
      <c r="B19" s="737"/>
      <c r="C19" s="739"/>
      <c r="D19" s="741"/>
      <c r="E19" s="743"/>
      <c r="F19" s="557" t="s">
        <v>650</v>
      </c>
      <c r="G19" s="558">
        <v>14</v>
      </c>
      <c r="H19" s="519">
        <v>417.83</v>
      </c>
      <c r="I19" s="559" t="s">
        <v>185</v>
      </c>
      <c r="J19" s="559" t="s">
        <v>1011</v>
      </c>
      <c r="K19" s="502">
        <v>8.99</v>
      </c>
      <c r="L19" s="560">
        <v>-4.92</v>
      </c>
      <c r="M19" s="561" t="s">
        <v>172</v>
      </c>
      <c r="N19" s="562" t="s">
        <v>645</v>
      </c>
      <c r="O19" s="497">
        <v>1.26</v>
      </c>
      <c r="P19" s="462">
        <v>3.2059999999999995</v>
      </c>
      <c r="Q19" s="487">
        <v>-0.6888</v>
      </c>
    </row>
    <row r="20" spans="1:19" ht="34.5" customHeight="1" thickBot="1">
      <c r="A20" s="563" t="s">
        <v>32</v>
      </c>
      <c r="B20" s="564">
        <v>100</v>
      </c>
      <c r="C20" s="565" t="s">
        <v>1012</v>
      </c>
      <c r="D20" s="566">
        <v>0</v>
      </c>
      <c r="E20" s="567">
        <v>0</v>
      </c>
      <c r="F20" s="563" t="s">
        <v>32</v>
      </c>
      <c r="G20" s="568">
        <v>100</v>
      </c>
      <c r="H20" s="569">
        <v>2984.53</v>
      </c>
      <c r="I20" s="570">
        <v>0</v>
      </c>
      <c r="J20" s="570">
        <v>0</v>
      </c>
      <c r="K20" s="570">
        <v>0</v>
      </c>
      <c r="L20" s="571"/>
      <c r="M20" s="571"/>
      <c r="N20" s="572">
        <v>0</v>
      </c>
      <c r="O20" s="573">
        <v>4.87</v>
      </c>
      <c r="P20" s="574" t="s">
        <v>275</v>
      </c>
      <c r="Q20" s="575" t="s">
        <v>275</v>
      </c>
      <c r="R20" s="505"/>
      <c r="S20" s="505"/>
    </row>
    <row r="21" spans="1:19" ht="26.25" customHeight="1">
      <c r="A21" s="746" t="s">
        <v>1013</v>
      </c>
      <c r="B21" s="747"/>
      <c r="C21" s="747"/>
      <c r="D21" s="747"/>
      <c r="E21" s="747"/>
      <c r="F21" s="747"/>
      <c r="G21" s="747"/>
      <c r="H21" s="747"/>
      <c r="I21" s="576" t="s">
        <v>1014</v>
      </c>
      <c r="J21" s="577"/>
      <c r="K21" s="577"/>
      <c r="L21" s="577"/>
      <c r="M21" s="577"/>
      <c r="N21" s="577"/>
      <c r="O21" s="577"/>
      <c r="P21" s="577"/>
      <c r="Q21" s="577"/>
      <c r="R21" s="505"/>
      <c r="S21" s="505"/>
    </row>
    <row r="22" spans="1:18" s="581" customFormat="1" ht="26.25" customHeight="1">
      <c r="A22" s="748" t="s">
        <v>1015</v>
      </c>
      <c r="B22" s="748"/>
      <c r="C22" s="748"/>
      <c r="D22" s="748"/>
      <c r="E22" s="748"/>
      <c r="F22" s="748"/>
      <c r="G22" s="748"/>
      <c r="H22" s="748"/>
      <c r="I22" s="579" t="s">
        <v>1016</v>
      </c>
      <c r="J22" s="578"/>
      <c r="K22" s="578"/>
      <c r="L22" s="578"/>
      <c r="M22" s="578"/>
      <c r="N22" s="578"/>
      <c r="O22" s="578"/>
      <c r="P22" s="578"/>
      <c r="Q22" s="578"/>
      <c r="R22" s="580"/>
    </row>
    <row r="23" spans="1:18" s="581" customFormat="1" ht="26.25" customHeight="1">
      <c r="A23" s="748" t="s">
        <v>1017</v>
      </c>
      <c r="B23" s="749"/>
      <c r="C23" s="748"/>
      <c r="D23" s="748"/>
      <c r="E23" s="748"/>
      <c r="F23" s="748"/>
      <c r="G23" s="748"/>
      <c r="H23" s="748"/>
      <c r="I23" s="578"/>
      <c r="J23" s="578"/>
      <c r="K23" s="578"/>
      <c r="L23" s="578"/>
      <c r="M23" s="578"/>
      <c r="N23" s="578"/>
      <c r="O23" s="578"/>
      <c r="P23" s="578"/>
      <c r="Q23" s="578"/>
      <c r="R23" s="580"/>
    </row>
    <row r="24" spans="1:18" s="582" customFormat="1" ht="26.25" customHeight="1">
      <c r="A24" s="748" t="s">
        <v>1018</v>
      </c>
      <c r="B24" s="748"/>
      <c r="C24" s="748"/>
      <c r="D24" s="748"/>
      <c r="E24" s="748"/>
      <c r="F24" s="748"/>
      <c r="G24" s="748"/>
      <c r="H24" s="748"/>
      <c r="I24" s="579" t="s">
        <v>1019</v>
      </c>
      <c r="J24" s="578"/>
      <c r="K24" s="578"/>
      <c r="L24" s="578"/>
      <c r="M24" s="578"/>
      <c r="N24" s="578"/>
      <c r="O24" s="578"/>
      <c r="P24" s="578"/>
      <c r="Q24" s="578"/>
      <c r="R24" s="578"/>
    </row>
    <row r="25" spans="1:18" s="581" customFormat="1" ht="26.25" customHeight="1">
      <c r="A25" s="723" t="s">
        <v>1020</v>
      </c>
      <c r="B25" s="723"/>
      <c r="C25" s="723"/>
      <c r="D25" s="723"/>
      <c r="E25" s="723"/>
      <c r="F25" s="723"/>
      <c r="G25" s="723"/>
      <c r="H25" s="723"/>
      <c r="I25" s="576" t="s">
        <v>988</v>
      </c>
      <c r="J25" s="583"/>
      <c r="K25" s="583"/>
      <c r="L25" s="583"/>
      <c r="M25" s="583"/>
      <c r="N25" s="583"/>
      <c r="O25" s="583"/>
      <c r="P25" s="583"/>
      <c r="Q25" s="583"/>
      <c r="R25" s="580"/>
    </row>
    <row r="26" spans="1:18" s="582" customFormat="1" ht="26.25" customHeight="1">
      <c r="A26" s="721" t="s">
        <v>1021</v>
      </c>
      <c r="B26" s="722"/>
      <c r="C26" s="722"/>
      <c r="D26" s="722"/>
      <c r="E26" s="722"/>
      <c r="F26" s="722"/>
      <c r="G26" s="722"/>
      <c r="H26" s="722"/>
      <c r="I26" s="576" t="s">
        <v>989</v>
      </c>
      <c r="J26" s="583"/>
      <c r="K26" s="583"/>
      <c r="L26" s="583"/>
      <c r="M26" s="583"/>
      <c r="N26" s="583"/>
      <c r="O26" s="583"/>
      <c r="P26" s="583"/>
      <c r="Q26" s="583"/>
      <c r="R26" s="585"/>
    </row>
    <row r="27" spans="1:18" s="588" customFormat="1" ht="26.25" customHeight="1">
      <c r="A27" s="721" t="s">
        <v>1022</v>
      </c>
      <c r="B27" s="722"/>
      <c r="C27" s="722"/>
      <c r="D27" s="722"/>
      <c r="E27" s="722"/>
      <c r="F27" s="722"/>
      <c r="G27" s="722"/>
      <c r="H27" s="722"/>
      <c r="I27" s="584" t="s">
        <v>1023</v>
      </c>
      <c r="J27" s="586"/>
      <c r="K27" s="586"/>
      <c r="L27" s="586"/>
      <c r="M27" s="586"/>
      <c r="N27" s="586"/>
      <c r="O27" s="586"/>
      <c r="P27" s="586"/>
      <c r="Q27" s="586"/>
      <c r="R27" s="587"/>
    </row>
    <row r="28" spans="1:18" s="588" customFormat="1" ht="26.25" customHeight="1">
      <c r="A28" s="721" t="s">
        <v>1024</v>
      </c>
      <c r="B28" s="722"/>
      <c r="C28" s="722"/>
      <c r="D28" s="722"/>
      <c r="E28" s="722"/>
      <c r="F28" s="722"/>
      <c r="G28" s="722"/>
      <c r="H28" s="722"/>
      <c r="I28" s="586"/>
      <c r="J28" s="586"/>
      <c r="K28" s="586"/>
      <c r="L28" s="586"/>
      <c r="M28" s="586"/>
      <c r="N28" s="586"/>
      <c r="O28" s="586"/>
      <c r="P28" s="586"/>
      <c r="Q28" s="586"/>
      <c r="R28" s="587"/>
    </row>
    <row r="29" spans="1:18" s="588" customFormat="1" ht="26.25" customHeight="1">
      <c r="A29" s="721" t="s">
        <v>1025</v>
      </c>
      <c r="B29" s="722"/>
      <c r="C29" s="722"/>
      <c r="D29" s="722"/>
      <c r="E29" s="722"/>
      <c r="F29" s="722"/>
      <c r="G29" s="722"/>
      <c r="H29" s="722"/>
      <c r="I29" s="576" t="s">
        <v>1026</v>
      </c>
      <c r="J29" s="586"/>
      <c r="K29" s="586"/>
      <c r="L29" s="586"/>
      <c r="M29" s="586"/>
      <c r="N29" s="586"/>
      <c r="O29" s="586"/>
      <c r="P29" s="586"/>
      <c r="Q29" s="586"/>
      <c r="R29" s="587"/>
    </row>
    <row r="30" spans="1:18" s="588" customFormat="1" ht="26.25" customHeight="1">
      <c r="A30" s="721" t="s">
        <v>1027</v>
      </c>
      <c r="B30" s="722"/>
      <c r="C30" s="722"/>
      <c r="D30" s="722"/>
      <c r="E30" s="722"/>
      <c r="F30" s="722"/>
      <c r="G30" s="722"/>
      <c r="H30" s="722"/>
      <c r="I30" s="576" t="s">
        <v>1028</v>
      </c>
      <c r="J30" s="586"/>
      <c r="K30" s="586"/>
      <c r="L30" s="586"/>
      <c r="M30" s="586"/>
      <c r="N30" s="586"/>
      <c r="O30" s="586"/>
      <c r="P30" s="586"/>
      <c r="Q30" s="586"/>
      <c r="R30" s="587"/>
    </row>
    <row r="31" spans="1:18" s="588" customFormat="1" ht="26.25" customHeight="1">
      <c r="A31" s="721" t="s">
        <v>1029</v>
      </c>
      <c r="B31" s="722"/>
      <c r="C31" s="722"/>
      <c r="D31" s="722"/>
      <c r="E31" s="722"/>
      <c r="F31" s="722"/>
      <c r="G31" s="722"/>
      <c r="H31" s="722"/>
      <c r="I31" s="589" t="s">
        <v>990</v>
      </c>
      <c r="J31" s="586"/>
      <c r="K31" s="586"/>
      <c r="L31" s="586"/>
      <c r="M31" s="586"/>
      <c r="N31" s="586"/>
      <c r="O31" s="586"/>
      <c r="P31" s="586"/>
      <c r="Q31" s="586"/>
      <c r="R31" s="587"/>
    </row>
    <row r="32" spans="1:18" s="588" customFormat="1" ht="26.25" customHeight="1">
      <c r="A32" s="721" t="s">
        <v>1030</v>
      </c>
      <c r="B32" s="722"/>
      <c r="C32" s="722"/>
      <c r="D32" s="722"/>
      <c r="E32" s="722"/>
      <c r="F32" s="722"/>
      <c r="G32" s="722"/>
      <c r="H32" s="722"/>
      <c r="I32" s="576" t="s">
        <v>1031</v>
      </c>
      <c r="J32" s="586"/>
      <c r="K32" s="586"/>
      <c r="L32" s="586"/>
      <c r="M32" s="586"/>
      <c r="N32" s="586"/>
      <c r="O32" s="586"/>
      <c r="P32" s="586"/>
      <c r="Q32" s="586"/>
      <c r="R32" s="587"/>
    </row>
    <row r="33" spans="1:18" s="588" customFormat="1" ht="26.25" customHeight="1">
      <c r="A33" s="721" t="s">
        <v>1032</v>
      </c>
      <c r="B33" s="722"/>
      <c r="C33" s="722"/>
      <c r="D33" s="722"/>
      <c r="E33" s="722"/>
      <c r="F33" s="722"/>
      <c r="G33" s="722"/>
      <c r="H33" s="722"/>
      <c r="I33" s="576" t="s">
        <v>1033</v>
      </c>
      <c r="J33" s="586"/>
      <c r="K33" s="586"/>
      <c r="L33" s="586"/>
      <c r="M33" s="586"/>
      <c r="N33" s="586"/>
      <c r="O33" s="586"/>
      <c r="P33" s="586"/>
      <c r="Q33" s="586"/>
      <c r="R33" s="587"/>
    </row>
    <row r="34" spans="1:18" s="588" customFormat="1" ht="26.25" customHeight="1">
      <c r="A34" s="744" t="s">
        <v>1034</v>
      </c>
      <c r="B34" s="745"/>
      <c r="C34" s="745"/>
      <c r="D34" s="745"/>
      <c r="E34" s="745"/>
      <c r="F34" s="745"/>
      <c r="G34" s="745"/>
      <c r="H34" s="745"/>
      <c r="I34" s="745"/>
      <c r="J34" s="745"/>
      <c r="K34" s="745"/>
      <c r="L34" s="745"/>
      <c r="M34" s="745"/>
      <c r="N34" s="745"/>
      <c r="O34" s="745"/>
      <c r="P34" s="745"/>
      <c r="Q34" s="745"/>
      <c r="R34" s="587"/>
    </row>
    <row r="35" spans="1:17" s="590" customFormat="1" ht="26.25" customHeight="1">
      <c r="A35" s="583" t="s">
        <v>1035</v>
      </c>
      <c r="B35" s="583"/>
      <c r="C35" s="583"/>
      <c r="D35" s="583"/>
      <c r="E35" s="583"/>
      <c r="F35" s="583"/>
      <c r="G35" s="583"/>
      <c r="H35" s="583"/>
      <c r="I35" s="584" t="s">
        <v>991</v>
      </c>
      <c r="J35" s="583"/>
      <c r="K35" s="583"/>
      <c r="L35" s="583"/>
      <c r="M35" s="583"/>
      <c r="N35" s="583"/>
      <c r="O35" s="583"/>
      <c r="P35" s="583"/>
      <c r="Q35" s="583"/>
    </row>
    <row r="36" spans="1:17" s="590" customFormat="1" ht="26.25" customHeight="1">
      <c r="A36" s="583" t="s">
        <v>1036</v>
      </c>
      <c r="B36" s="583"/>
      <c r="C36" s="583"/>
      <c r="D36" s="583"/>
      <c r="E36" s="583"/>
      <c r="F36" s="583"/>
      <c r="G36" s="583"/>
      <c r="H36" s="583"/>
      <c r="I36" s="584" t="s">
        <v>992</v>
      </c>
      <c r="J36" s="583"/>
      <c r="K36" s="583"/>
      <c r="L36" s="583"/>
      <c r="M36" s="583"/>
      <c r="N36" s="583"/>
      <c r="O36" s="583"/>
      <c r="P36" s="583"/>
      <c r="Q36" s="583"/>
    </row>
    <row r="37" spans="1:17" s="590" customFormat="1" ht="26.25" customHeight="1">
      <c r="A37" s="734" t="s">
        <v>1037</v>
      </c>
      <c r="B37" s="735"/>
      <c r="C37" s="735"/>
      <c r="D37" s="735"/>
      <c r="E37" s="735"/>
      <c r="F37" s="735"/>
      <c r="G37" s="735"/>
      <c r="H37" s="735"/>
      <c r="I37" s="735"/>
      <c r="J37" s="735"/>
      <c r="K37" s="735"/>
      <c r="L37" s="735"/>
      <c r="M37" s="735"/>
      <c r="N37" s="735"/>
      <c r="O37" s="735"/>
      <c r="P37" s="735"/>
      <c r="Q37" s="735"/>
    </row>
    <row r="38" spans="1:9" ht="37.5" customHeight="1">
      <c r="A38" s="591"/>
      <c r="G38" s="592"/>
      <c r="H38" s="593"/>
      <c r="I38" s="594"/>
    </row>
  </sheetData>
  <mergeCells count="25">
    <mergeCell ref="A37:Q37"/>
    <mergeCell ref="B18:B19"/>
    <mergeCell ref="C18:C19"/>
    <mergeCell ref="D18:D19"/>
    <mergeCell ref="E18:E19"/>
    <mergeCell ref="A34:Q34"/>
    <mergeCell ref="A21:H21"/>
    <mergeCell ref="A22:H22"/>
    <mergeCell ref="A23:H23"/>
    <mergeCell ref="A24:H24"/>
    <mergeCell ref="D3:E3"/>
    <mergeCell ref="L4:N4"/>
    <mergeCell ref="A1:H1"/>
    <mergeCell ref="A2:H2"/>
    <mergeCell ref="I1:R1"/>
    <mergeCell ref="I2:O2"/>
    <mergeCell ref="A25:H25"/>
    <mergeCell ref="A26:H26"/>
    <mergeCell ref="A27:H27"/>
    <mergeCell ref="A28:H28"/>
    <mergeCell ref="A33:H33"/>
    <mergeCell ref="A29:H29"/>
    <mergeCell ref="A30:H30"/>
    <mergeCell ref="A31:H31"/>
    <mergeCell ref="A32:H32"/>
  </mergeCells>
  <printOptions/>
  <pageMargins left="0.7480314960629921" right="0.7480314960629921" top="0.984251968503937" bottom="0.984251968503937" header="0.5118110236220472" footer="0.5118110236220472"/>
  <pageSetup fitToWidth="2" fitToHeight="1" horizontalDpi="600" verticalDpi="600" orientation="portrait" paperSize="9" scale="70" r:id="rId1"/>
</worksheet>
</file>

<file path=xl/worksheets/sheet51.xml><?xml version="1.0" encoding="utf-8"?>
<worksheet xmlns="http://schemas.openxmlformats.org/spreadsheetml/2006/main" xmlns:r="http://schemas.openxmlformats.org/officeDocument/2006/relationships">
  <sheetPr>
    <pageSetUpPr fitToPage="1"/>
  </sheetPr>
  <dimension ref="A1:AM38"/>
  <sheetViews>
    <sheetView workbookViewId="0" topLeftCell="A1">
      <pane xSplit="3" ySplit="4" topLeftCell="D5" activePane="bottomRight" state="frozen"/>
      <selection pane="topLeft" activeCell="D6" sqref="D6"/>
      <selection pane="topRight" activeCell="D6" sqref="D6"/>
      <selection pane="bottomLeft" activeCell="D6" sqref="D6"/>
      <selection pane="bottomRight" activeCell="L7" sqref="L7"/>
    </sheetView>
  </sheetViews>
  <sheetFormatPr defaultColWidth="9.00390625" defaultRowHeight="37.5" customHeight="1"/>
  <cols>
    <col min="1" max="1" width="4.75390625" style="328" customWidth="1"/>
    <col min="2" max="2" width="16.75390625" style="328" customWidth="1"/>
    <col min="3" max="3" width="7.25390625" style="328" customWidth="1"/>
    <col min="4" max="4" width="8.125" style="328" customWidth="1"/>
    <col min="5" max="5" width="9.625" style="328" customWidth="1"/>
    <col min="6" max="6" width="8.125" style="328" customWidth="1"/>
    <col min="7" max="7" width="15.125" style="328" customWidth="1"/>
    <col min="8" max="8" width="8.125" style="328" customWidth="1"/>
    <col min="9" max="9" width="9.625" style="328" customWidth="1"/>
    <col min="10" max="16384" width="9.00390625" style="328" customWidth="1"/>
  </cols>
  <sheetData>
    <row r="1" spans="1:9" s="327" customFormat="1" ht="33" customHeight="1">
      <c r="A1" s="751" t="s">
        <v>186</v>
      </c>
      <c r="B1" s="751"/>
      <c r="C1" s="751"/>
      <c r="D1" s="751"/>
      <c r="E1" s="751"/>
      <c r="F1" s="751"/>
      <c r="G1" s="751"/>
      <c r="H1" s="751"/>
      <c r="I1" s="751"/>
    </row>
    <row r="2" spans="1:9" ht="33" customHeight="1">
      <c r="A2" s="753" t="s">
        <v>594</v>
      </c>
      <c r="B2" s="753"/>
      <c r="C2" s="753"/>
      <c r="D2" s="753"/>
      <c r="E2" s="753"/>
      <c r="F2" s="753"/>
      <c r="G2" s="753"/>
      <c r="H2" s="753"/>
      <c r="I2" s="753"/>
    </row>
    <row r="3" spans="1:9" s="330" customFormat="1" ht="34.5" customHeight="1">
      <c r="A3" s="752" t="s">
        <v>187</v>
      </c>
      <c r="B3" s="756" t="s">
        <v>188</v>
      </c>
      <c r="C3" s="757"/>
      <c r="D3" s="750" t="s">
        <v>163</v>
      </c>
      <c r="E3" s="750"/>
      <c r="F3" s="750" t="s">
        <v>164</v>
      </c>
      <c r="G3" s="750"/>
      <c r="H3" s="750" t="s">
        <v>189</v>
      </c>
      <c r="I3" s="750"/>
    </row>
    <row r="4" spans="1:10" s="330" customFormat="1" ht="34.5" customHeight="1" thickBot="1">
      <c r="A4" s="752"/>
      <c r="B4" s="756"/>
      <c r="C4" s="757"/>
      <c r="D4" s="331" t="s">
        <v>177</v>
      </c>
      <c r="E4" s="329" t="s">
        <v>167</v>
      </c>
      <c r="F4" s="329" t="s">
        <v>166</v>
      </c>
      <c r="G4" s="329" t="s">
        <v>167</v>
      </c>
      <c r="H4" s="331" t="s">
        <v>166</v>
      </c>
      <c r="I4" s="331" t="s">
        <v>167</v>
      </c>
      <c r="J4" s="332"/>
    </row>
    <row r="5" spans="1:10" s="330" customFormat="1" ht="34.5" customHeight="1">
      <c r="A5" s="333"/>
      <c r="B5" s="334" t="s">
        <v>190</v>
      </c>
      <c r="C5" s="329" t="s">
        <v>191</v>
      </c>
      <c r="D5" s="335">
        <v>5</v>
      </c>
      <c r="E5" s="326">
        <v>149.23</v>
      </c>
      <c r="F5" s="336" t="s">
        <v>192</v>
      </c>
      <c r="G5" s="336" t="s">
        <v>193</v>
      </c>
      <c r="H5" s="337">
        <v>7.694097886247963</v>
      </c>
      <c r="I5" s="338">
        <v>228.12</v>
      </c>
      <c r="J5" s="332"/>
    </row>
    <row r="6" spans="1:10" s="330" customFormat="1" ht="34.5" customHeight="1">
      <c r="A6" s="754" t="s">
        <v>194</v>
      </c>
      <c r="B6" s="339" t="s">
        <v>195</v>
      </c>
      <c r="C6" s="329" t="s">
        <v>196</v>
      </c>
      <c r="D6" s="340">
        <v>10</v>
      </c>
      <c r="E6" s="319">
        <v>298.45</v>
      </c>
      <c r="F6" s="341" t="s">
        <v>197</v>
      </c>
      <c r="G6" s="318" t="s">
        <v>198</v>
      </c>
      <c r="H6" s="337">
        <v>4.39</v>
      </c>
      <c r="I6" s="342">
        <v>129.93</v>
      </c>
      <c r="J6" s="332"/>
    </row>
    <row r="7" spans="1:9" ht="34.5" customHeight="1">
      <c r="A7" s="755"/>
      <c r="B7" s="758" t="s">
        <v>199</v>
      </c>
      <c r="C7" s="759"/>
      <c r="D7" s="340">
        <v>12</v>
      </c>
      <c r="E7" s="317">
        <v>358.14</v>
      </c>
      <c r="F7" s="341" t="s">
        <v>200</v>
      </c>
      <c r="G7" s="341" t="s">
        <v>201</v>
      </c>
      <c r="H7" s="337">
        <v>22.149706395221376</v>
      </c>
      <c r="I7" s="343">
        <v>656.71</v>
      </c>
    </row>
    <row r="8" spans="1:9" ht="34.5" customHeight="1">
      <c r="A8" s="755"/>
      <c r="B8" s="758" t="s">
        <v>202</v>
      </c>
      <c r="C8" s="759"/>
      <c r="D8" s="340">
        <v>10</v>
      </c>
      <c r="E8" s="319">
        <v>298.45</v>
      </c>
      <c r="F8" s="344" t="s">
        <v>179</v>
      </c>
      <c r="G8" s="345" t="s">
        <v>203</v>
      </c>
      <c r="H8" s="337">
        <v>22.04245042784338</v>
      </c>
      <c r="I8" s="343">
        <v>653.53</v>
      </c>
    </row>
    <row r="9" spans="1:9" ht="34.5" customHeight="1">
      <c r="A9" s="755"/>
      <c r="B9" s="760" t="s">
        <v>204</v>
      </c>
      <c r="C9" s="761"/>
      <c r="D9" s="346"/>
      <c r="E9" s="321"/>
      <c r="F9" s="322"/>
      <c r="G9" s="322"/>
      <c r="H9" s="767">
        <v>0.61</v>
      </c>
      <c r="I9" s="767">
        <v>18</v>
      </c>
    </row>
    <row r="10" spans="1:9" ht="34.5" customHeight="1">
      <c r="A10" s="755"/>
      <c r="B10" s="762" t="s">
        <v>180</v>
      </c>
      <c r="C10" s="763"/>
      <c r="D10" s="347" t="s">
        <v>205</v>
      </c>
      <c r="E10" s="319">
        <v>89.54</v>
      </c>
      <c r="F10" s="341" t="s">
        <v>206</v>
      </c>
      <c r="G10" s="348" t="s">
        <v>207</v>
      </c>
      <c r="H10" s="769"/>
      <c r="I10" s="768"/>
    </row>
    <row r="11" spans="1:9" ht="34.5" customHeight="1">
      <c r="A11" s="755"/>
      <c r="B11" s="760" t="s">
        <v>208</v>
      </c>
      <c r="C11" s="761"/>
      <c r="D11" s="349"/>
      <c r="E11" s="325"/>
      <c r="F11" s="323"/>
      <c r="G11" s="325"/>
      <c r="H11" s="350"/>
      <c r="I11" s="351"/>
    </row>
    <row r="12" spans="1:9" ht="34.5" customHeight="1">
      <c r="A12" s="755"/>
      <c r="B12" s="764" t="s">
        <v>209</v>
      </c>
      <c r="C12" s="765"/>
      <c r="D12" s="349">
        <v>3</v>
      </c>
      <c r="E12" s="320">
        <v>89.54</v>
      </c>
      <c r="F12" s="320" t="s">
        <v>210</v>
      </c>
      <c r="G12" s="320" t="s">
        <v>211</v>
      </c>
      <c r="H12" s="352"/>
      <c r="I12" s="353"/>
    </row>
    <row r="13" spans="1:9" ht="34.5" customHeight="1">
      <c r="A13" s="755"/>
      <c r="B13" s="762" t="s">
        <v>181</v>
      </c>
      <c r="C13" s="763"/>
      <c r="D13" s="354"/>
      <c r="E13" s="319"/>
      <c r="F13" s="324"/>
      <c r="G13" s="319"/>
      <c r="H13" s="355"/>
      <c r="I13" s="342"/>
    </row>
    <row r="14" spans="1:9" ht="34.5" customHeight="1">
      <c r="A14" s="770" t="s">
        <v>212</v>
      </c>
      <c r="B14" s="774" t="s">
        <v>182</v>
      </c>
      <c r="C14" s="775"/>
      <c r="D14" s="356"/>
      <c r="E14" s="323"/>
      <c r="F14" s="320"/>
      <c r="G14" s="320"/>
      <c r="H14" s="357"/>
      <c r="I14" s="351"/>
    </row>
    <row r="15" spans="1:9" ht="34.5" customHeight="1">
      <c r="A15" s="771"/>
      <c r="B15" s="775"/>
      <c r="C15" s="775"/>
      <c r="D15" s="359">
        <v>15</v>
      </c>
      <c r="E15" s="319">
        <v>447.68</v>
      </c>
      <c r="F15" s="320" t="s">
        <v>213</v>
      </c>
      <c r="G15" s="360" t="s">
        <v>214</v>
      </c>
      <c r="H15" s="351">
        <v>16.66</v>
      </c>
      <c r="I15" s="351">
        <v>494.06</v>
      </c>
    </row>
    <row r="16" spans="1:9" ht="34.5" customHeight="1">
      <c r="A16" s="771"/>
      <c r="B16" s="334" t="s">
        <v>215</v>
      </c>
      <c r="C16" s="329" t="s">
        <v>191</v>
      </c>
      <c r="D16" s="361">
        <v>1</v>
      </c>
      <c r="E16" s="325">
        <v>29.85</v>
      </c>
      <c r="F16" s="325" t="s">
        <v>176</v>
      </c>
      <c r="G16" s="325" t="s">
        <v>216</v>
      </c>
      <c r="H16" s="343"/>
      <c r="I16" s="343"/>
    </row>
    <row r="17" spans="1:9" ht="34.5" customHeight="1">
      <c r="A17" s="771"/>
      <c r="B17" s="339" t="s">
        <v>217</v>
      </c>
      <c r="C17" s="329" t="s">
        <v>196</v>
      </c>
      <c r="D17" s="356">
        <v>2</v>
      </c>
      <c r="E17" s="325">
        <v>59.69</v>
      </c>
      <c r="F17" s="362" t="s">
        <v>183</v>
      </c>
      <c r="G17" s="363" t="s">
        <v>184</v>
      </c>
      <c r="H17" s="337">
        <v>1.829759820835315</v>
      </c>
      <c r="I17" s="364">
        <v>54.25</v>
      </c>
    </row>
    <row r="18" spans="1:9" s="367" customFormat="1" ht="34.5" customHeight="1">
      <c r="A18" s="771"/>
      <c r="B18" s="779" t="s">
        <v>218</v>
      </c>
      <c r="C18" s="329" t="s">
        <v>191</v>
      </c>
      <c r="D18" s="361">
        <v>25</v>
      </c>
      <c r="E18" s="325">
        <v>746.13</v>
      </c>
      <c r="F18" s="365" t="s">
        <v>219</v>
      </c>
      <c r="G18" s="366" t="s">
        <v>220</v>
      </c>
      <c r="H18" s="337">
        <v>17.961664423735275</v>
      </c>
      <c r="I18" s="364">
        <v>532.54</v>
      </c>
    </row>
    <row r="19" spans="1:39" s="367" customFormat="1" ht="34.5" customHeight="1">
      <c r="A19" s="754"/>
      <c r="B19" s="780"/>
      <c r="C19" s="329" t="s">
        <v>196</v>
      </c>
      <c r="D19" s="361">
        <v>14</v>
      </c>
      <c r="E19" s="368">
        <v>417.83</v>
      </c>
      <c r="F19" s="347" t="s">
        <v>185</v>
      </c>
      <c r="G19" s="366" t="s">
        <v>221</v>
      </c>
      <c r="H19" s="337">
        <v>5.9699076182092305</v>
      </c>
      <c r="I19" s="364">
        <v>177</v>
      </c>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row>
    <row r="20" spans="1:11" ht="34.5" customHeight="1">
      <c r="A20" s="358"/>
      <c r="B20" s="776" t="s">
        <v>222</v>
      </c>
      <c r="C20" s="777"/>
      <c r="D20" s="369"/>
      <c r="E20" s="370"/>
      <c r="F20" s="347"/>
      <c r="G20" s="369"/>
      <c r="H20" s="337">
        <v>0.33</v>
      </c>
      <c r="I20" s="343">
        <v>9.62</v>
      </c>
      <c r="J20" s="367"/>
      <c r="K20" s="367"/>
    </row>
    <row r="21" spans="1:11" ht="34.5" customHeight="1">
      <c r="A21" s="371"/>
      <c r="B21" s="758" t="s">
        <v>223</v>
      </c>
      <c r="C21" s="778"/>
      <c r="D21" s="369"/>
      <c r="E21" s="370"/>
      <c r="F21" s="372"/>
      <c r="G21" s="369"/>
      <c r="H21" s="337">
        <v>0.320418770468857</v>
      </c>
      <c r="I21" s="364">
        <v>9.5</v>
      </c>
      <c r="J21" s="367"/>
      <c r="K21" s="367"/>
    </row>
    <row r="22" spans="1:11" ht="34.5" customHeight="1">
      <c r="A22" s="371"/>
      <c r="B22" s="772" t="s">
        <v>224</v>
      </c>
      <c r="C22" s="773"/>
      <c r="D22" s="373"/>
      <c r="E22" s="374"/>
      <c r="F22" s="347"/>
      <c r="G22" s="373"/>
      <c r="H22" s="337">
        <v>0.054302549521564186</v>
      </c>
      <c r="I22" s="364">
        <v>1.61</v>
      </c>
      <c r="J22" s="367"/>
      <c r="K22" s="367"/>
    </row>
    <row r="23" spans="1:11" ht="34.5" customHeight="1">
      <c r="A23" s="375"/>
      <c r="B23" s="766" t="s">
        <v>32</v>
      </c>
      <c r="C23" s="766"/>
      <c r="D23" s="361">
        <v>100</v>
      </c>
      <c r="E23" s="368">
        <f>SUM(E5:E22)</f>
        <v>2984.5299999999997</v>
      </c>
      <c r="F23" s="347"/>
      <c r="G23" s="376"/>
      <c r="H23" s="337">
        <v>100</v>
      </c>
      <c r="I23" s="377">
        <f>SUM(I5:I22)</f>
        <v>2964.87</v>
      </c>
      <c r="J23" s="367"/>
      <c r="K23" s="367"/>
    </row>
    <row r="24" spans="1:11" ht="18.75" customHeight="1">
      <c r="A24" s="378"/>
      <c r="B24" s="379"/>
      <c r="C24" s="379"/>
      <c r="D24" s="380"/>
      <c r="E24" s="381"/>
      <c r="F24" s="380"/>
      <c r="G24" s="380"/>
      <c r="H24" s="380"/>
      <c r="I24" s="381"/>
      <c r="J24" s="367"/>
      <c r="K24" s="367"/>
    </row>
    <row r="25" spans="1:11" ht="21" customHeight="1">
      <c r="A25" s="382"/>
      <c r="B25" s="382"/>
      <c r="C25" s="382"/>
      <c r="D25" s="382"/>
      <c r="E25" s="382"/>
      <c r="F25" s="382"/>
      <c r="G25" s="382"/>
      <c r="H25" s="382"/>
      <c r="I25" s="382"/>
      <c r="J25" s="367"/>
      <c r="K25" s="367"/>
    </row>
    <row r="26" spans="1:9" s="383" customFormat="1" ht="21" customHeight="1">
      <c r="A26" s="382"/>
      <c r="B26" s="382"/>
      <c r="C26" s="382"/>
      <c r="D26" s="382"/>
      <c r="E26" s="382"/>
      <c r="F26" s="382"/>
      <c r="G26" s="382"/>
      <c r="H26" s="382"/>
      <c r="I26" s="382"/>
    </row>
    <row r="27" spans="1:9" s="383" customFormat="1" ht="21" customHeight="1">
      <c r="A27" s="382"/>
      <c r="B27" s="382"/>
      <c r="C27" s="382"/>
      <c r="D27" s="382"/>
      <c r="E27" s="382"/>
      <c r="F27" s="382"/>
      <c r="G27" s="382"/>
      <c r="H27" s="382"/>
      <c r="I27" s="382"/>
    </row>
    <row r="28" spans="1:9" s="383" customFormat="1" ht="19.5" customHeight="1">
      <c r="A28" s="382"/>
      <c r="B28" s="382"/>
      <c r="C28" s="382"/>
      <c r="D28" s="382"/>
      <c r="E28" s="382"/>
      <c r="F28" s="382"/>
      <c r="G28" s="382"/>
      <c r="H28" s="382"/>
      <c r="I28" s="382"/>
    </row>
    <row r="29" spans="1:9" s="383" customFormat="1" ht="19.5" customHeight="1">
      <c r="A29" s="382"/>
      <c r="B29" s="382"/>
      <c r="C29" s="382"/>
      <c r="D29" s="382"/>
      <c r="E29" s="382"/>
      <c r="F29" s="382"/>
      <c r="G29" s="382"/>
      <c r="H29" s="382"/>
      <c r="I29" s="384"/>
    </row>
    <row r="30" spans="1:9" s="383" customFormat="1" ht="16.5" customHeight="1">
      <c r="A30" s="382"/>
      <c r="B30" s="382"/>
      <c r="C30" s="382"/>
      <c r="D30" s="382"/>
      <c r="E30" s="382"/>
      <c r="F30" s="382"/>
      <c r="G30" s="382"/>
      <c r="H30" s="382"/>
      <c r="I30" s="384"/>
    </row>
    <row r="31" spans="1:10" s="387" customFormat="1" ht="20.25" customHeight="1">
      <c r="A31" s="385"/>
      <c r="B31" s="385"/>
      <c r="C31" s="385"/>
      <c r="D31" s="385"/>
      <c r="E31" s="385"/>
      <c r="F31" s="385"/>
      <c r="G31" s="385"/>
      <c r="H31" s="385"/>
      <c r="I31" s="385"/>
      <c r="J31" s="386"/>
    </row>
    <row r="32" spans="1:10" s="387" customFormat="1" ht="15" customHeight="1">
      <c r="A32" s="384"/>
      <c r="B32" s="384"/>
      <c r="C32" s="384"/>
      <c r="D32" s="384"/>
      <c r="E32" s="384"/>
      <c r="F32" s="384"/>
      <c r="G32" s="384"/>
      <c r="H32" s="384"/>
      <c r="I32" s="385"/>
      <c r="J32" s="386"/>
    </row>
    <row r="33" spans="1:10" s="387" customFormat="1" ht="19.5" customHeight="1">
      <c r="A33" s="384"/>
      <c r="B33" s="384"/>
      <c r="C33" s="384"/>
      <c r="D33" s="384"/>
      <c r="E33" s="384"/>
      <c r="F33" s="384"/>
      <c r="G33" s="384"/>
      <c r="H33" s="384"/>
      <c r="I33" s="385"/>
      <c r="J33" s="386"/>
    </row>
    <row r="34" spans="1:10" s="387" customFormat="1" ht="16.5" customHeight="1">
      <c r="A34" s="384"/>
      <c r="B34" s="384"/>
      <c r="C34" s="384"/>
      <c r="D34" s="384"/>
      <c r="E34" s="384"/>
      <c r="F34" s="384"/>
      <c r="G34" s="384"/>
      <c r="H34" s="384"/>
      <c r="I34" s="385"/>
      <c r="J34" s="386"/>
    </row>
    <row r="35" spans="1:9" s="383" customFormat="1" ht="17.25">
      <c r="A35" s="384"/>
      <c r="B35" s="384"/>
      <c r="C35" s="384"/>
      <c r="D35" s="384"/>
      <c r="E35" s="384"/>
      <c r="F35" s="384"/>
      <c r="G35" s="382"/>
      <c r="H35" s="382"/>
      <c r="I35" s="382"/>
    </row>
    <row r="36" spans="4:6" ht="37.5" customHeight="1">
      <c r="D36" s="388"/>
      <c r="F36" s="389"/>
    </row>
    <row r="38" ht="37.5" customHeight="1">
      <c r="E38" s="388"/>
    </row>
  </sheetData>
  <mergeCells count="24">
    <mergeCell ref="B23:C23"/>
    <mergeCell ref="I9:I10"/>
    <mergeCell ref="H9:H10"/>
    <mergeCell ref="A14:A19"/>
    <mergeCell ref="B22:C22"/>
    <mergeCell ref="B13:C13"/>
    <mergeCell ref="B14:C15"/>
    <mergeCell ref="B20:C20"/>
    <mergeCell ref="B21:C21"/>
    <mergeCell ref="B18:B19"/>
    <mergeCell ref="A6:A13"/>
    <mergeCell ref="D3:E3"/>
    <mergeCell ref="B3:C4"/>
    <mergeCell ref="B8:C8"/>
    <mergeCell ref="B7:C7"/>
    <mergeCell ref="B9:C9"/>
    <mergeCell ref="B10:C10"/>
    <mergeCell ref="B11:C11"/>
    <mergeCell ref="B12:C12"/>
    <mergeCell ref="H3:I3"/>
    <mergeCell ref="A1:I1"/>
    <mergeCell ref="A3:A4"/>
    <mergeCell ref="F3:G3"/>
    <mergeCell ref="A2:I2"/>
  </mergeCells>
  <printOptions/>
  <pageMargins left="0.6299212598425197" right="0" top="0.5905511811023623" bottom="0.7874015748031497" header="0" footer="0"/>
  <pageSetup fitToHeight="1" fitToWidth="1" horizontalDpi="600" verticalDpi="600" orientation="portrait" paperSize="9" scale="96" r:id="rId2"/>
  <drawing r:id="rId1"/>
</worksheet>
</file>

<file path=xl/worksheets/sheet52.xml><?xml version="1.0" encoding="utf-8"?>
<worksheet xmlns="http://schemas.openxmlformats.org/spreadsheetml/2006/main" xmlns:r="http://schemas.openxmlformats.org/officeDocument/2006/relationships">
  <dimension ref="A1:V21"/>
  <sheetViews>
    <sheetView zoomScale="75" zoomScaleNormal="75" workbookViewId="0" topLeftCell="A1">
      <selection activeCell="B6" sqref="B6"/>
    </sheetView>
  </sheetViews>
  <sheetFormatPr defaultColWidth="9.00390625" defaultRowHeight="30" customHeight="1"/>
  <cols>
    <col min="1" max="1" width="14.625" style="410" customWidth="1"/>
    <col min="2" max="5" width="17.625" style="410" customWidth="1"/>
    <col min="6" max="10" width="16.625" style="410" customWidth="1"/>
    <col min="11" max="16384" width="29.875" style="391" customWidth="1"/>
  </cols>
  <sheetData>
    <row r="1" spans="1:10" s="20" customFormat="1" ht="33" customHeight="1">
      <c r="A1" s="696" t="s">
        <v>225</v>
      </c>
      <c r="B1" s="696"/>
      <c r="C1" s="696"/>
      <c r="D1" s="696"/>
      <c r="E1" s="696"/>
      <c r="F1" s="682" t="s">
        <v>226</v>
      </c>
      <c r="G1" s="682"/>
      <c r="H1" s="682"/>
      <c r="I1" s="682"/>
      <c r="J1" s="682"/>
    </row>
    <row r="2" spans="1:10" ht="33" customHeight="1">
      <c r="A2" s="784" t="s">
        <v>1162</v>
      </c>
      <c r="B2" s="784"/>
      <c r="C2" s="784"/>
      <c r="D2" s="784"/>
      <c r="E2" s="784"/>
      <c r="F2" s="785" t="s">
        <v>1181</v>
      </c>
      <c r="G2" s="785"/>
      <c r="H2" s="785"/>
      <c r="I2" s="786" t="s">
        <v>227</v>
      </c>
      <c r="J2" s="786"/>
    </row>
    <row r="3" spans="1:10" s="392" customFormat="1" ht="24.75" customHeight="1">
      <c r="A3" s="791" t="s">
        <v>571</v>
      </c>
      <c r="B3" s="788" t="s">
        <v>228</v>
      </c>
      <c r="C3" s="788" t="s">
        <v>229</v>
      </c>
      <c r="D3" s="788" t="s">
        <v>230</v>
      </c>
      <c r="E3" s="788" t="s">
        <v>231</v>
      </c>
      <c r="F3" s="794" t="s">
        <v>232</v>
      </c>
      <c r="G3" s="788" t="s">
        <v>233</v>
      </c>
      <c r="H3" s="781" t="s">
        <v>234</v>
      </c>
      <c r="I3" s="788" t="s">
        <v>235</v>
      </c>
      <c r="J3" s="781" t="s">
        <v>236</v>
      </c>
    </row>
    <row r="4" spans="1:10" s="392" customFormat="1" ht="24.75" customHeight="1">
      <c r="A4" s="792"/>
      <c r="B4" s="789"/>
      <c r="C4" s="789"/>
      <c r="D4" s="789"/>
      <c r="E4" s="789"/>
      <c r="F4" s="795"/>
      <c r="G4" s="789"/>
      <c r="H4" s="782"/>
      <c r="I4" s="789"/>
      <c r="J4" s="782"/>
    </row>
    <row r="5" spans="1:10" s="392" customFormat="1" ht="24.75" customHeight="1">
      <c r="A5" s="793"/>
      <c r="B5" s="790"/>
      <c r="C5" s="790"/>
      <c r="D5" s="790"/>
      <c r="E5" s="790"/>
      <c r="F5" s="796"/>
      <c r="G5" s="790"/>
      <c r="H5" s="783"/>
      <c r="I5" s="790"/>
      <c r="J5" s="783"/>
    </row>
    <row r="6" spans="1:10" s="399" customFormat="1" ht="59.25" customHeight="1">
      <c r="A6" s="9" t="s">
        <v>563</v>
      </c>
      <c r="B6" s="393">
        <v>74539791</v>
      </c>
      <c r="C6" s="394">
        <v>483486</v>
      </c>
      <c r="D6" s="395">
        <v>7.783536715309546</v>
      </c>
      <c r="E6" s="394">
        <v>419450</v>
      </c>
      <c r="F6" s="395">
        <v>6.93</v>
      </c>
      <c r="G6" s="396">
        <v>64036</v>
      </c>
      <c r="H6" s="395">
        <v>0.8535367153095459</v>
      </c>
      <c r="I6" s="397">
        <v>483486</v>
      </c>
      <c r="J6" s="398">
        <v>7.784</v>
      </c>
    </row>
    <row r="7" spans="1:10" s="399" customFormat="1" ht="59.25" customHeight="1">
      <c r="A7" s="11" t="s">
        <v>564</v>
      </c>
      <c r="B7" s="400">
        <v>334904817</v>
      </c>
      <c r="C7" s="304">
        <v>3466232</v>
      </c>
      <c r="D7" s="395">
        <v>12.419882273595368</v>
      </c>
      <c r="E7" s="304">
        <v>1737107</v>
      </c>
      <c r="F7" s="395">
        <v>6.292</v>
      </c>
      <c r="G7" s="401">
        <v>1729125</v>
      </c>
      <c r="H7" s="395">
        <v>6.127882273595368</v>
      </c>
      <c r="I7" s="402">
        <v>3419234</v>
      </c>
      <c r="J7" s="398">
        <v>12.251</v>
      </c>
    </row>
    <row r="8" spans="1:10" ht="59.25" customHeight="1">
      <c r="A8" s="11" t="s">
        <v>561</v>
      </c>
      <c r="B8" s="400">
        <v>695573278</v>
      </c>
      <c r="C8" s="304">
        <v>5285585</v>
      </c>
      <c r="D8" s="395">
        <v>9.118668299388005</v>
      </c>
      <c r="E8" s="304">
        <v>3524785</v>
      </c>
      <c r="F8" s="395">
        <v>6.313</v>
      </c>
      <c r="G8" s="401">
        <v>1760800</v>
      </c>
      <c r="H8" s="395">
        <v>2.8056682993880058</v>
      </c>
      <c r="I8" s="402">
        <v>1550558</v>
      </c>
      <c r="J8" s="398">
        <v>2.675</v>
      </c>
    </row>
    <row r="9" spans="1:10" ht="59.25" customHeight="1">
      <c r="A9" s="11" t="s">
        <v>562</v>
      </c>
      <c r="B9" s="400">
        <v>1085046158</v>
      </c>
      <c r="C9" s="304">
        <v>7397087</v>
      </c>
      <c r="D9" s="395">
        <v>8.180762020632859</v>
      </c>
      <c r="E9" s="304">
        <v>5058429</v>
      </c>
      <c r="F9" s="395">
        <v>5.846</v>
      </c>
      <c r="G9" s="401">
        <v>2338658</v>
      </c>
      <c r="H9" s="395">
        <v>2.3347620206328585</v>
      </c>
      <c r="I9" s="402">
        <v>11039617</v>
      </c>
      <c r="J9" s="398">
        <v>12.209</v>
      </c>
    </row>
    <row r="10" spans="1:10" ht="59.25" customHeight="1">
      <c r="A10" s="26" t="s">
        <v>408</v>
      </c>
      <c r="B10" s="400">
        <v>2369535045</v>
      </c>
      <c r="C10" s="304">
        <v>19692017</v>
      </c>
      <c r="D10" s="395">
        <v>9.972597978604702</v>
      </c>
      <c r="E10" s="304">
        <v>9634859</v>
      </c>
      <c r="F10" s="395">
        <v>5.142</v>
      </c>
      <c r="G10" s="401">
        <v>10057158</v>
      </c>
      <c r="H10" s="395">
        <v>4.830597978604701</v>
      </c>
      <c r="I10" s="402">
        <v>-17182735</v>
      </c>
      <c r="J10" s="398">
        <v>-8.702</v>
      </c>
    </row>
    <row r="11" spans="1:22" ht="59.25" customHeight="1">
      <c r="A11" s="11" t="s">
        <v>565</v>
      </c>
      <c r="B11" s="400">
        <v>1706801343</v>
      </c>
      <c r="C11" s="304">
        <v>6713407</v>
      </c>
      <c r="D11" s="395">
        <v>4.719991833285077</v>
      </c>
      <c r="E11" s="401">
        <v>6676997</v>
      </c>
      <c r="F11" s="403">
        <v>4.016</v>
      </c>
      <c r="G11" s="401">
        <v>36410</v>
      </c>
      <c r="H11" s="395">
        <v>0.7039918332850768</v>
      </c>
      <c r="I11" s="402">
        <v>5471167</v>
      </c>
      <c r="J11" s="398">
        <v>3.847</v>
      </c>
      <c r="K11" s="404"/>
      <c r="L11" s="404"/>
      <c r="M11" s="404"/>
      <c r="N11" s="404"/>
      <c r="O11" s="404"/>
      <c r="P11" s="404"/>
      <c r="Q11" s="404"/>
      <c r="R11" s="405"/>
      <c r="S11" s="405"/>
      <c r="T11" s="405"/>
      <c r="U11" s="405"/>
      <c r="V11" s="405"/>
    </row>
    <row r="12" spans="1:22" ht="59.25" customHeight="1">
      <c r="A12" s="11" t="s">
        <v>572</v>
      </c>
      <c r="B12" s="400">
        <v>2101651566</v>
      </c>
      <c r="C12" s="304">
        <v>4543430</v>
      </c>
      <c r="D12" s="395">
        <v>2.594205475447494</v>
      </c>
      <c r="E12" s="401">
        <v>4473896</v>
      </c>
      <c r="F12" s="403">
        <v>2.246</v>
      </c>
      <c r="G12" s="401">
        <v>69534</v>
      </c>
      <c r="H12" s="395">
        <v>0.3482054754474939</v>
      </c>
      <c r="I12" s="402">
        <v>-4425518</v>
      </c>
      <c r="J12" s="398">
        <v>-2.527</v>
      </c>
      <c r="K12" s="404"/>
      <c r="L12" s="404"/>
      <c r="M12" s="404"/>
      <c r="N12" s="404"/>
      <c r="O12" s="404"/>
      <c r="P12" s="404"/>
      <c r="Q12" s="404"/>
      <c r="R12" s="405"/>
      <c r="S12" s="405"/>
      <c r="T12" s="405"/>
      <c r="U12" s="405"/>
      <c r="V12" s="405"/>
    </row>
    <row r="13" spans="1:22" ht="59.25" customHeight="1">
      <c r="A13" s="11" t="s">
        <v>530</v>
      </c>
      <c r="B13" s="400">
        <v>2435514817</v>
      </c>
      <c r="C13" s="304">
        <v>3950210</v>
      </c>
      <c r="D13" s="395">
        <v>1.9463039054054745</v>
      </c>
      <c r="E13" s="401">
        <v>3613930</v>
      </c>
      <c r="F13" s="403">
        <v>1.567</v>
      </c>
      <c r="G13" s="401">
        <v>336280</v>
      </c>
      <c r="H13" s="395">
        <v>0.37930390540547454</v>
      </c>
      <c r="I13" s="402">
        <v>16497871</v>
      </c>
      <c r="J13" s="398">
        <v>8.129</v>
      </c>
      <c r="K13" s="404"/>
      <c r="L13" s="404"/>
      <c r="M13" s="404"/>
      <c r="N13" s="404"/>
      <c r="O13" s="404"/>
      <c r="P13" s="404"/>
      <c r="Q13" s="404"/>
      <c r="R13" s="405"/>
      <c r="S13" s="405"/>
      <c r="T13" s="405"/>
      <c r="U13" s="405"/>
      <c r="V13" s="405"/>
    </row>
    <row r="14" spans="1:22" ht="59.25" customHeight="1">
      <c r="A14" s="11" t="s">
        <v>983</v>
      </c>
      <c r="B14" s="400">
        <v>2891033137</v>
      </c>
      <c r="C14" s="304">
        <v>6331973</v>
      </c>
      <c r="D14" s="395">
        <v>2.6282533751532022</v>
      </c>
      <c r="E14" s="401">
        <v>3872001</v>
      </c>
      <c r="F14" s="403">
        <v>1.496</v>
      </c>
      <c r="G14" s="401">
        <v>2459972</v>
      </c>
      <c r="H14" s="395">
        <v>1.1322533751532022</v>
      </c>
      <c r="I14" s="402">
        <v>5313579</v>
      </c>
      <c r="J14" s="398">
        <v>2.2055419283836453</v>
      </c>
      <c r="K14" s="404"/>
      <c r="L14" s="404"/>
      <c r="M14" s="404"/>
      <c r="N14" s="404"/>
      <c r="O14" s="404"/>
      <c r="P14" s="404"/>
      <c r="Q14" s="404"/>
      <c r="R14" s="405"/>
      <c r="S14" s="405"/>
      <c r="T14" s="405"/>
      <c r="U14" s="405"/>
      <c r="V14" s="405"/>
    </row>
    <row r="15" spans="1:22" ht="59.25" customHeight="1">
      <c r="A15" s="11" t="s">
        <v>237</v>
      </c>
      <c r="B15" s="400">
        <v>3250034323</v>
      </c>
      <c r="C15" s="304">
        <v>9914408</v>
      </c>
      <c r="D15" s="395">
        <v>3.6606658322974273</v>
      </c>
      <c r="E15" s="401">
        <v>5230215</v>
      </c>
      <c r="F15" s="403">
        <v>1.812</v>
      </c>
      <c r="G15" s="401">
        <v>4684193</v>
      </c>
      <c r="H15" s="395">
        <v>1.8486658322974272</v>
      </c>
      <c r="I15" s="402">
        <v>10273219</v>
      </c>
      <c r="J15" s="398">
        <v>3.793148494696682</v>
      </c>
      <c r="K15" s="404"/>
      <c r="L15" s="404"/>
      <c r="M15" s="404"/>
      <c r="N15" s="404"/>
      <c r="O15" s="404"/>
      <c r="P15" s="404"/>
      <c r="Q15" s="404"/>
      <c r="R15" s="405"/>
      <c r="S15" s="405"/>
      <c r="T15" s="405"/>
      <c r="U15" s="405"/>
      <c r="V15" s="405"/>
    </row>
    <row r="16" spans="1:11" s="2" customFormat="1" ht="19.5" customHeight="1">
      <c r="A16" s="35" t="s">
        <v>238</v>
      </c>
      <c r="B16" s="35"/>
      <c r="C16" s="35"/>
      <c r="D16" s="35"/>
      <c r="E16" s="35"/>
      <c r="F16" s="35"/>
      <c r="G16" s="35"/>
      <c r="H16" s="35"/>
      <c r="I16" s="35"/>
      <c r="J16" s="35"/>
      <c r="K16" s="35"/>
    </row>
    <row r="17" spans="1:21" s="408" customFormat="1" ht="19.5" customHeight="1">
      <c r="A17" s="406"/>
      <c r="B17" s="407"/>
      <c r="C17" s="407"/>
      <c r="D17" s="407"/>
      <c r="E17" s="407"/>
      <c r="F17" s="407"/>
      <c r="G17" s="407"/>
      <c r="H17" s="407"/>
      <c r="I17" s="407"/>
      <c r="J17" s="407"/>
      <c r="K17" s="407"/>
      <c r="L17" s="407"/>
      <c r="M17" s="407"/>
      <c r="N17" s="407"/>
      <c r="O17" s="406"/>
      <c r="P17" s="407"/>
      <c r="Q17" s="407"/>
      <c r="R17" s="407"/>
      <c r="S17" s="407"/>
      <c r="T17" s="407"/>
      <c r="U17" s="407"/>
    </row>
    <row r="18" spans="1:11" s="2" customFormat="1" ht="18" customHeight="1">
      <c r="A18" s="787"/>
      <c r="B18" s="787"/>
      <c r="C18" s="787"/>
      <c r="D18" s="787"/>
      <c r="E18" s="787"/>
      <c r="F18" s="787"/>
      <c r="G18" s="787"/>
      <c r="H18" s="787"/>
      <c r="I18" s="787"/>
      <c r="J18" s="787"/>
      <c r="K18" s="787"/>
    </row>
    <row r="19" spans="1:10" ht="30" customHeight="1">
      <c r="A19" s="409"/>
      <c r="B19" s="409"/>
      <c r="C19" s="409"/>
      <c r="D19" s="409"/>
      <c r="E19" s="409"/>
      <c r="F19" s="409"/>
      <c r="G19" s="409"/>
      <c r="H19" s="409"/>
      <c r="I19" s="409"/>
      <c r="J19" s="409"/>
    </row>
    <row r="20" spans="1:10" ht="30" customHeight="1">
      <c r="A20" s="409"/>
      <c r="B20" s="409"/>
      <c r="C20" s="409"/>
      <c r="D20" s="409"/>
      <c r="E20" s="409"/>
      <c r="F20" s="409"/>
      <c r="G20" s="409"/>
      <c r="H20" s="409"/>
      <c r="I20" s="409"/>
      <c r="J20" s="409"/>
    </row>
    <row r="21" spans="1:10" ht="30" customHeight="1">
      <c r="A21" s="409"/>
      <c r="B21" s="409"/>
      <c r="C21" s="409"/>
      <c r="D21" s="409"/>
      <c r="E21" s="409"/>
      <c r="F21" s="409"/>
      <c r="G21" s="409"/>
      <c r="H21" s="409"/>
      <c r="I21" s="409"/>
      <c r="J21" s="409"/>
    </row>
  </sheetData>
  <mergeCells count="16">
    <mergeCell ref="A18:K18"/>
    <mergeCell ref="G3:G5"/>
    <mergeCell ref="A3:A5"/>
    <mergeCell ref="F3:F5"/>
    <mergeCell ref="I3:I5"/>
    <mergeCell ref="J3:J5"/>
    <mergeCell ref="B3:B5"/>
    <mergeCell ref="C3:C5"/>
    <mergeCell ref="D3:D5"/>
    <mergeCell ref="E3:E5"/>
    <mergeCell ref="H3:H5"/>
    <mergeCell ref="A1:E1"/>
    <mergeCell ref="A2:E2"/>
    <mergeCell ref="F1:J1"/>
    <mergeCell ref="F2:H2"/>
    <mergeCell ref="I2:J2"/>
  </mergeCells>
  <printOptions/>
  <pageMargins left="0.6299212598425197" right="0" top="0.5905511811023623" bottom="0.7874015748031497" header="0" footer="0"/>
  <pageSetup horizontalDpi="400" verticalDpi="400" orientation="portrait" pageOrder="overThenDown" paperSize="9" r:id="rId1"/>
</worksheet>
</file>

<file path=xl/worksheets/sheet53.xml><?xml version="1.0" encoding="utf-8"?>
<worksheet xmlns="http://schemas.openxmlformats.org/spreadsheetml/2006/main" xmlns:r="http://schemas.openxmlformats.org/officeDocument/2006/relationships">
  <dimension ref="A1:S21"/>
  <sheetViews>
    <sheetView workbookViewId="0" topLeftCell="A1">
      <selection activeCell="C7" sqref="C7"/>
    </sheetView>
  </sheetViews>
  <sheetFormatPr defaultColWidth="9.00390625" defaultRowHeight="30" customHeight="1"/>
  <cols>
    <col min="1" max="1" width="13.25390625" style="4" customWidth="1"/>
    <col min="2" max="6" width="14.375" style="194" customWidth="1"/>
    <col min="7" max="13" width="12.125" style="194" customWidth="1"/>
    <col min="14" max="16384" width="29.875" style="182" customWidth="1"/>
  </cols>
  <sheetData>
    <row r="1" spans="1:13" s="20" customFormat="1" ht="33" customHeight="1">
      <c r="A1" s="696" t="s">
        <v>350</v>
      </c>
      <c r="B1" s="696"/>
      <c r="C1" s="696"/>
      <c r="D1" s="696"/>
      <c r="E1" s="696"/>
      <c r="F1" s="696"/>
      <c r="G1" s="798" t="s">
        <v>351</v>
      </c>
      <c r="H1" s="798"/>
      <c r="I1" s="798"/>
      <c r="J1" s="798"/>
      <c r="K1" s="798"/>
      <c r="L1" s="798"/>
      <c r="M1" s="798"/>
    </row>
    <row r="2" spans="1:13" ht="33" customHeight="1">
      <c r="A2" s="797" t="s">
        <v>352</v>
      </c>
      <c r="B2" s="797"/>
      <c r="C2" s="797"/>
      <c r="D2" s="797"/>
      <c r="E2" s="797"/>
      <c r="F2" s="797"/>
      <c r="G2" s="799" t="s">
        <v>321</v>
      </c>
      <c r="H2" s="799"/>
      <c r="I2" s="799"/>
      <c r="J2" s="799"/>
      <c r="K2" s="799"/>
      <c r="L2" s="800" t="s">
        <v>284</v>
      </c>
      <c r="M2" s="800"/>
    </row>
    <row r="3" spans="1:13" s="186" customFormat="1" ht="24.75" customHeight="1">
      <c r="A3" s="628" t="s">
        <v>46</v>
      </c>
      <c r="B3" s="183" t="s">
        <v>353</v>
      </c>
      <c r="C3" s="807" t="s">
        <v>354</v>
      </c>
      <c r="D3" s="801"/>
      <c r="E3" s="801"/>
      <c r="F3" s="801"/>
      <c r="G3" s="801"/>
      <c r="H3" s="801"/>
      <c r="I3" s="801"/>
      <c r="J3" s="808"/>
      <c r="K3" s="801" t="s">
        <v>359</v>
      </c>
      <c r="L3" s="801"/>
      <c r="M3" s="801"/>
    </row>
    <row r="4" spans="1:13" s="186" customFormat="1" ht="24.75" customHeight="1">
      <c r="A4" s="670"/>
      <c r="B4" s="802" t="s">
        <v>360</v>
      </c>
      <c r="C4" s="802" t="s">
        <v>32</v>
      </c>
      <c r="D4" s="806" t="s">
        <v>361</v>
      </c>
      <c r="E4" s="806"/>
      <c r="F4" s="806"/>
      <c r="G4" s="806"/>
      <c r="H4" s="806"/>
      <c r="I4" s="809" t="s">
        <v>362</v>
      </c>
      <c r="J4" s="802" t="s">
        <v>363</v>
      </c>
      <c r="K4" s="802" t="s">
        <v>297</v>
      </c>
      <c r="L4" s="802" t="s">
        <v>364</v>
      </c>
      <c r="M4" s="804" t="s">
        <v>365</v>
      </c>
    </row>
    <row r="5" spans="1:13" s="186" customFormat="1" ht="24.75" customHeight="1">
      <c r="A5" s="629"/>
      <c r="B5" s="803"/>
      <c r="C5" s="803"/>
      <c r="D5" s="187" t="s">
        <v>288</v>
      </c>
      <c r="E5" s="187" t="s">
        <v>366</v>
      </c>
      <c r="F5" s="187" t="s">
        <v>367</v>
      </c>
      <c r="G5" s="185" t="s">
        <v>368</v>
      </c>
      <c r="H5" s="187" t="s">
        <v>369</v>
      </c>
      <c r="I5" s="810"/>
      <c r="J5" s="803"/>
      <c r="K5" s="803"/>
      <c r="L5" s="803"/>
      <c r="M5" s="805"/>
    </row>
    <row r="6" spans="1:13" ht="56.25" customHeight="1">
      <c r="A6" s="9" t="s">
        <v>268</v>
      </c>
      <c r="B6" s="188">
        <v>15550737</v>
      </c>
      <c r="C6" s="189">
        <v>15640991</v>
      </c>
      <c r="D6" s="189">
        <v>15640991</v>
      </c>
      <c r="E6" s="189">
        <v>13627620</v>
      </c>
      <c r="F6" s="189">
        <v>1676023</v>
      </c>
      <c r="G6" s="189">
        <v>337348</v>
      </c>
      <c r="H6" s="189">
        <v>0</v>
      </c>
      <c r="I6" s="189">
        <v>0</v>
      </c>
      <c r="J6" s="189">
        <v>0</v>
      </c>
      <c r="K6" s="189">
        <v>90254</v>
      </c>
      <c r="L6" s="189">
        <v>90254</v>
      </c>
      <c r="M6" s="189">
        <v>0</v>
      </c>
    </row>
    <row r="7" spans="1:13" ht="56.25" customHeight="1">
      <c r="A7" s="11" t="s">
        <v>269</v>
      </c>
      <c r="B7" s="188">
        <v>43685926</v>
      </c>
      <c r="C7" s="189">
        <v>43769258</v>
      </c>
      <c r="D7" s="189">
        <v>43769258</v>
      </c>
      <c r="E7" s="189">
        <v>17240125</v>
      </c>
      <c r="F7" s="189">
        <v>25683525</v>
      </c>
      <c r="G7" s="189">
        <v>839968</v>
      </c>
      <c r="H7" s="189">
        <v>5640</v>
      </c>
      <c r="I7" s="189">
        <v>0</v>
      </c>
      <c r="J7" s="189">
        <v>0</v>
      </c>
      <c r="K7" s="189">
        <v>83332</v>
      </c>
      <c r="L7" s="189">
        <v>83332</v>
      </c>
      <c r="M7" s="189">
        <v>0</v>
      </c>
    </row>
    <row r="8" spans="1:13" ht="56.25" customHeight="1">
      <c r="A8" s="11" t="s">
        <v>270</v>
      </c>
      <c r="B8" s="188">
        <v>72827282</v>
      </c>
      <c r="C8" s="189">
        <v>72920024</v>
      </c>
      <c r="D8" s="189">
        <v>72920024</v>
      </c>
      <c r="E8" s="189">
        <v>22188415</v>
      </c>
      <c r="F8" s="189">
        <v>48736844</v>
      </c>
      <c r="G8" s="189">
        <v>1950606</v>
      </c>
      <c r="H8" s="189">
        <v>44159</v>
      </c>
      <c r="I8" s="189">
        <v>0</v>
      </c>
      <c r="J8" s="189">
        <v>0</v>
      </c>
      <c r="K8" s="189">
        <v>92742</v>
      </c>
      <c r="L8" s="189">
        <v>92742</v>
      </c>
      <c r="M8" s="189">
        <v>0</v>
      </c>
    </row>
    <row r="9" spans="1:13" ht="56.25" customHeight="1">
      <c r="A9" s="11" t="s">
        <v>271</v>
      </c>
      <c r="B9" s="188">
        <v>110995274</v>
      </c>
      <c r="C9" s="189">
        <v>111044651</v>
      </c>
      <c r="D9" s="189">
        <v>104979301</v>
      </c>
      <c r="E9" s="189">
        <v>36750535</v>
      </c>
      <c r="F9" s="189">
        <v>67091780</v>
      </c>
      <c r="G9" s="189">
        <v>1028106</v>
      </c>
      <c r="H9" s="189">
        <v>108880</v>
      </c>
      <c r="I9" s="189">
        <v>6065350</v>
      </c>
      <c r="J9" s="189">
        <v>0</v>
      </c>
      <c r="K9" s="189">
        <v>49377</v>
      </c>
      <c r="L9" s="189">
        <v>49377</v>
      </c>
      <c r="M9" s="189">
        <v>0</v>
      </c>
    </row>
    <row r="10" spans="1:13" ht="56.25" customHeight="1">
      <c r="A10" s="26" t="s">
        <v>370</v>
      </c>
      <c r="B10" s="188">
        <v>133583268</v>
      </c>
      <c r="C10" s="189">
        <v>133595141</v>
      </c>
      <c r="D10" s="189">
        <v>126385232</v>
      </c>
      <c r="E10" s="189">
        <v>35786977</v>
      </c>
      <c r="F10" s="189">
        <v>89954422</v>
      </c>
      <c r="G10" s="189">
        <v>625456</v>
      </c>
      <c r="H10" s="189">
        <v>18377</v>
      </c>
      <c r="I10" s="189">
        <v>7209909</v>
      </c>
      <c r="J10" s="189">
        <v>0</v>
      </c>
      <c r="K10" s="189">
        <v>11873</v>
      </c>
      <c r="L10" s="189">
        <v>7913</v>
      </c>
      <c r="M10" s="189">
        <v>3960</v>
      </c>
    </row>
    <row r="11" spans="1:13" ht="56.25" customHeight="1">
      <c r="A11" s="11" t="s">
        <v>273</v>
      </c>
      <c r="B11" s="188">
        <v>163753946</v>
      </c>
      <c r="C11" s="189">
        <v>165334004</v>
      </c>
      <c r="D11" s="189">
        <v>156012283</v>
      </c>
      <c r="E11" s="189">
        <v>68554159</v>
      </c>
      <c r="F11" s="189">
        <v>85958221</v>
      </c>
      <c r="G11" s="189">
        <v>1463628</v>
      </c>
      <c r="H11" s="189">
        <v>36275</v>
      </c>
      <c r="I11" s="189">
        <v>9154227</v>
      </c>
      <c r="J11" s="189">
        <v>167494</v>
      </c>
      <c r="K11" s="189">
        <v>1580058</v>
      </c>
      <c r="L11" s="189">
        <v>1579488</v>
      </c>
      <c r="M11" s="189">
        <v>570</v>
      </c>
    </row>
    <row r="12" spans="1:13" ht="56.25" customHeight="1">
      <c r="A12" s="11" t="s">
        <v>274</v>
      </c>
      <c r="B12" s="188">
        <v>187186382</v>
      </c>
      <c r="C12" s="189">
        <v>187331867</v>
      </c>
      <c r="D12" s="189">
        <v>178756802</v>
      </c>
      <c r="E12" s="189">
        <v>63305773</v>
      </c>
      <c r="F12" s="189">
        <v>114692673</v>
      </c>
      <c r="G12" s="189">
        <v>580862</v>
      </c>
      <c r="H12" s="189">
        <v>177494</v>
      </c>
      <c r="I12" s="189">
        <v>8407571</v>
      </c>
      <c r="J12" s="189">
        <v>167494</v>
      </c>
      <c r="K12" s="189">
        <v>145485</v>
      </c>
      <c r="L12" s="189">
        <v>144542</v>
      </c>
      <c r="M12" s="189">
        <v>943</v>
      </c>
    </row>
    <row r="13" spans="1:13" ht="56.25" customHeight="1">
      <c r="A13" s="11" t="s">
        <v>277</v>
      </c>
      <c r="B13" s="188">
        <v>229994925</v>
      </c>
      <c r="C13" s="189">
        <v>239491978</v>
      </c>
      <c r="D13" s="189">
        <v>223176313</v>
      </c>
      <c r="E13" s="189">
        <v>63013311</v>
      </c>
      <c r="F13" s="189">
        <v>156266009</v>
      </c>
      <c r="G13" s="189">
        <v>3784740</v>
      </c>
      <c r="H13" s="189">
        <v>112253</v>
      </c>
      <c r="I13" s="189">
        <v>16150422</v>
      </c>
      <c r="J13" s="189">
        <v>165243</v>
      </c>
      <c r="K13" s="189">
        <v>9497053</v>
      </c>
      <c r="L13" s="189">
        <v>9496709</v>
      </c>
      <c r="M13" s="189">
        <v>344</v>
      </c>
    </row>
    <row r="14" spans="1:13" ht="56.25" customHeight="1">
      <c r="A14" s="11" t="s">
        <v>278</v>
      </c>
      <c r="B14" s="188">
        <v>260182443</v>
      </c>
      <c r="C14" s="189">
        <v>261107991</v>
      </c>
      <c r="D14" s="189">
        <v>234327969</v>
      </c>
      <c r="E14" s="189">
        <v>84021743</v>
      </c>
      <c r="F14" s="189">
        <v>149295753</v>
      </c>
      <c r="G14" s="189">
        <v>967894</v>
      </c>
      <c r="H14" s="189">
        <v>42579</v>
      </c>
      <c r="I14" s="189">
        <v>26616610</v>
      </c>
      <c r="J14" s="189">
        <v>163412</v>
      </c>
      <c r="K14" s="189">
        <v>925548</v>
      </c>
      <c r="L14" s="189">
        <v>923775</v>
      </c>
      <c r="M14" s="189">
        <v>1773</v>
      </c>
    </row>
    <row r="15" spans="1:13" ht="56.25" customHeight="1">
      <c r="A15" s="11" t="s">
        <v>1180</v>
      </c>
      <c r="B15" s="188">
        <v>298788789</v>
      </c>
      <c r="C15" s="189">
        <v>301757042</v>
      </c>
      <c r="D15" s="189">
        <v>235641537</v>
      </c>
      <c r="E15" s="189">
        <v>70810515</v>
      </c>
      <c r="F15" s="189">
        <v>159669532</v>
      </c>
      <c r="G15" s="189">
        <v>3773675</v>
      </c>
      <c r="H15" s="189">
        <v>1387815</v>
      </c>
      <c r="I15" s="189">
        <v>65954284</v>
      </c>
      <c r="J15" s="189">
        <v>161221</v>
      </c>
      <c r="K15" s="189">
        <v>2968253</v>
      </c>
      <c r="L15" s="189">
        <v>2967780</v>
      </c>
      <c r="M15" s="189">
        <v>473</v>
      </c>
    </row>
    <row r="16" spans="1:13" s="2" customFormat="1" ht="18" customHeight="1">
      <c r="A16" s="35" t="s">
        <v>371</v>
      </c>
      <c r="B16" s="35"/>
      <c r="C16" s="35"/>
      <c r="D16" s="35"/>
      <c r="E16" s="35"/>
      <c r="F16" s="35"/>
      <c r="G16" s="35"/>
      <c r="H16" s="35"/>
      <c r="I16" s="35"/>
      <c r="J16" s="35"/>
      <c r="K16" s="35"/>
      <c r="L16" s="35"/>
      <c r="M16" s="35"/>
    </row>
    <row r="17" spans="1:13" s="2" customFormat="1" ht="18" customHeight="1">
      <c r="A17" s="37" t="s">
        <v>372</v>
      </c>
      <c r="B17" s="37"/>
      <c r="C17" s="37"/>
      <c r="D17" s="37"/>
      <c r="E17" s="37"/>
      <c r="F17" s="37"/>
      <c r="G17" s="37"/>
      <c r="H17" s="37"/>
      <c r="I17" s="37"/>
      <c r="J17" s="37"/>
      <c r="K17" s="37"/>
      <c r="L17" s="37"/>
      <c r="M17" s="37"/>
    </row>
    <row r="18" spans="1:19" s="192" customFormat="1" ht="21" customHeight="1">
      <c r="A18" s="190"/>
      <c r="B18" s="191"/>
      <c r="C18" s="191"/>
      <c r="D18" s="191"/>
      <c r="E18" s="191"/>
      <c r="F18" s="191"/>
      <c r="G18" s="191"/>
      <c r="H18" s="191"/>
      <c r="I18" s="191"/>
      <c r="J18" s="191"/>
      <c r="K18" s="191"/>
      <c r="L18" s="191"/>
      <c r="M18" s="190"/>
      <c r="N18" s="191"/>
      <c r="O18" s="191"/>
      <c r="P18" s="191"/>
      <c r="Q18" s="191"/>
      <c r="R18" s="191"/>
      <c r="S18" s="191"/>
    </row>
    <row r="19" spans="2:13" ht="30" customHeight="1">
      <c r="B19" s="193"/>
      <c r="C19" s="193"/>
      <c r="D19" s="193"/>
      <c r="E19" s="193"/>
      <c r="F19" s="193"/>
      <c r="G19" s="193"/>
      <c r="H19" s="193"/>
      <c r="I19" s="193"/>
      <c r="J19" s="193"/>
      <c r="K19" s="193"/>
      <c r="L19" s="193"/>
      <c r="M19" s="193"/>
    </row>
    <row r="20" spans="2:13" ht="30" customHeight="1">
      <c r="B20" s="193"/>
      <c r="C20" s="193"/>
      <c r="D20" s="193"/>
      <c r="E20" s="193"/>
      <c r="F20" s="193"/>
      <c r="G20" s="193"/>
      <c r="H20" s="193"/>
      <c r="I20" s="193"/>
      <c r="J20" s="193"/>
      <c r="K20" s="193"/>
      <c r="L20" s="193"/>
      <c r="M20" s="193"/>
    </row>
    <row r="21" spans="2:13" ht="30" customHeight="1">
      <c r="B21" s="193"/>
      <c r="C21" s="193"/>
      <c r="D21" s="193"/>
      <c r="E21" s="193"/>
      <c r="F21" s="193"/>
      <c r="G21" s="193"/>
      <c r="H21" s="193"/>
      <c r="I21" s="193"/>
      <c r="J21" s="193"/>
      <c r="K21" s="193"/>
      <c r="L21" s="193"/>
      <c r="M21" s="193"/>
    </row>
  </sheetData>
  <mergeCells count="16">
    <mergeCell ref="A3:A5"/>
    <mergeCell ref="B4:B5"/>
    <mergeCell ref="D4:H4"/>
    <mergeCell ref="C3:J3"/>
    <mergeCell ref="C4:C5"/>
    <mergeCell ref="I4:I5"/>
    <mergeCell ref="J4:J5"/>
    <mergeCell ref="K3:M3"/>
    <mergeCell ref="K4:K5"/>
    <mergeCell ref="L4:L5"/>
    <mergeCell ref="M4:M5"/>
    <mergeCell ref="A1:F1"/>
    <mergeCell ref="A2:F2"/>
    <mergeCell ref="G1:M1"/>
    <mergeCell ref="G2:K2"/>
    <mergeCell ref="L2:M2"/>
  </mergeCells>
  <printOptions/>
  <pageMargins left="0.6299212598425197" right="0" top="0.5905511811023623" bottom="0.7874015748031497" header="0" footer="0"/>
  <pageSetup horizontalDpi="400" verticalDpi="400" orientation="portrait" pageOrder="overThenDown" paperSize="9" scale="99" r:id="rId1"/>
</worksheet>
</file>

<file path=xl/worksheets/sheet54.xml><?xml version="1.0" encoding="utf-8"?>
<worksheet xmlns="http://schemas.openxmlformats.org/spreadsheetml/2006/main" xmlns:r="http://schemas.openxmlformats.org/officeDocument/2006/relationships">
  <sheetPr>
    <pageSetUpPr fitToPage="1"/>
  </sheetPr>
  <dimension ref="A1:X20"/>
  <sheetViews>
    <sheetView zoomScaleSheetLayoutView="75" workbookViewId="0" topLeftCell="A1">
      <selection activeCell="B5" sqref="B5"/>
    </sheetView>
  </sheetViews>
  <sheetFormatPr defaultColWidth="9.00390625" defaultRowHeight="30" customHeight="1"/>
  <cols>
    <col min="1" max="1" width="14.625" style="194" customWidth="1"/>
    <col min="2" max="12" width="13.625" style="194" customWidth="1"/>
    <col min="13" max="16384" width="29.875" style="182" customWidth="1"/>
  </cols>
  <sheetData>
    <row r="1" spans="1:12" s="20" customFormat="1" ht="33" customHeight="1">
      <c r="A1" s="696" t="s">
        <v>373</v>
      </c>
      <c r="B1" s="696"/>
      <c r="C1" s="696"/>
      <c r="D1" s="696"/>
      <c r="E1" s="696"/>
      <c r="F1" s="696"/>
      <c r="G1" s="682" t="s">
        <v>374</v>
      </c>
      <c r="H1" s="682"/>
      <c r="I1" s="682"/>
      <c r="J1" s="682"/>
      <c r="K1" s="682"/>
      <c r="L1" s="682"/>
    </row>
    <row r="2" spans="1:12" ht="33" customHeight="1">
      <c r="A2" s="797" t="s">
        <v>335</v>
      </c>
      <c r="B2" s="797"/>
      <c r="C2" s="797"/>
      <c r="D2" s="797"/>
      <c r="E2" s="797"/>
      <c r="F2" s="797"/>
      <c r="G2" s="811" t="s">
        <v>336</v>
      </c>
      <c r="H2" s="799"/>
      <c r="I2" s="799"/>
      <c r="J2" s="799"/>
      <c r="K2" s="800" t="s">
        <v>284</v>
      </c>
      <c r="L2" s="800"/>
    </row>
    <row r="3" spans="1:12" s="186" customFormat="1" ht="39.75" customHeight="1">
      <c r="A3" s="812" t="s">
        <v>46</v>
      </c>
      <c r="B3" s="809" t="s">
        <v>375</v>
      </c>
      <c r="C3" s="809" t="s">
        <v>376</v>
      </c>
      <c r="D3" s="802" t="s">
        <v>377</v>
      </c>
      <c r="E3" s="804" t="s">
        <v>378</v>
      </c>
      <c r="F3" s="806" t="s">
        <v>595</v>
      </c>
      <c r="G3" s="806"/>
      <c r="H3" s="806"/>
      <c r="I3" s="806" t="s">
        <v>379</v>
      </c>
      <c r="J3" s="806" t="s">
        <v>368</v>
      </c>
      <c r="K3" s="806" t="s">
        <v>369</v>
      </c>
      <c r="L3" s="807" t="s">
        <v>363</v>
      </c>
    </row>
    <row r="4" spans="1:12" s="186" customFormat="1" ht="23.25" customHeight="1">
      <c r="A4" s="813"/>
      <c r="B4" s="810"/>
      <c r="C4" s="810"/>
      <c r="D4" s="803"/>
      <c r="E4" s="805"/>
      <c r="F4" s="187" t="s">
        <v>288</v>
      </c>
      <c r="G4" s="187" t="s">
        <v>380</v>
      </c>
      <c r="H4" s="187" t="s">
        <v>381</v>
      </c>
      <c r="I4" s="806"/>
      <c r="J4" s="806"/>
      <c r="K4" s="806"/>
      <c r="L4" s="807"/>
    </row>
    <row r="5" spans="1:13" s="198" customFormat="1" ht="63" customHeight="1">
      <c r="A5" s="9" t="s">
        <v>268</v>
      </c>
      <c r="B5" s="195">
        <v>15640991</v>
      </c>
      <c r="C5" s="196">
        <v>13627620</v>
      </c>
      <c r="D5" s="196">
        <v>924115</v>
      </c>
      <c r="E5" s="196">
        <v>0</v>
      </c>
      <c r="F5" s="196">
        <v>751908</v>
      </c>
      <c r="G5" s="196">
        <v>751908</v>
      </c>
      <c r="H5" s="196">
        <v>0</v>
      </c>
      <c r="I5" s="196">
        <v>0</v>
      </c>
      <c r="J5" s="196">
        <v>337348</v>
      </c>
      <c r="K5" s="196">
        <v>0</v>
      </c>
      <c r="L5" s="196">
        <v>0</v>
      </c>
      <c r="M5" s="197"/>
    </row>
    <row r="6" spans="1:13" s="198" customFormat="1" ht="63" customHeight="1">
      <c r="A6" s="11" t="s">
        <v>269</v>
      </c>
      <c r="B6" s="188">
        <v>43769258</v>
      </c>
      <c r="C6" s="189">
        <v>17240125</v>
      </c>
      <c r="D6" s="189">
        <v>18024272</v>
      </c>
      <c r="E6" s="189">
        <v>0</v>
      </c>
      <c r="F6" s="189">
        <v>7659253</v>
      </c>
      <c r="G6" s="189">
        <v>7659253</v>
      </c>
      <c r="H6" s="189">
        <v>0</v>
      </c>
      <c r="I6" s="189">
        <v>0</v>
      </c>
      <c r="J6" s="189">
        <v>839968</v>
      </c>
      <c r="K6" s="189">
        <v>5640</v>
      </c>
      <c r="L6" s="189">
        <v>0</v>
      </c>
      <c r="M6" s="197"/>
    </row>
    <row r="7" spans="1:13" ht="63" customHeight="1">
      <c r="A7" s="11" t="s">
        <v>270</v>
      </c>
      <c r="B7" s="188">
        <v>72920024</v>
      </c>
      <c r="C7" s="189">
        <v>22188415</v>
      </c>
      <c r="D7" s="189">
        <v>26695455</v>
      </c>
      <c r="E7" s="189">
        <v>1040000</v>
      </c>
      <c r="F7" s="189">
        <v>21001389</v>
      </c>
      <c r="G7" s="189">
        <v>19196533</v>
      </c>
      <c r="H7" s="189">
        <v>1804856</v>
      </c>
      <c r="I7" s="189">
        <v>0</v>
      </c>
      <c r="J7" s="189">
        <v>1950606</v>
      </c>
      <c r="K7" s="189">
        <v>44159</v>
      </c>
      <c r="L7" s="189">
        <v>0</v>
      </c>
      <c r="M7" s="197"/>
    </row>
    <row r="8" spans="1:13" ht="63" customHeight="1">
      <c r="A8" s="11" t="s">
        <v>271</v>
      </c>
      <c r="B8" s="188">
        <v>111044651</v>
      </c>
      <c r="C8" s="189">
        <v>36750535</v>
      </c>
      <c r="D8" s="189">
        <v>43117833</v>
      </c>
      <c r="E8" s="189">
        <v>6065350</v>
      </c>
      <c r="F8" s="189">
        <v>23973947</v>
      </c>
      <c r="G8" s="189">
        <v>21781375</v>
      </c>
      <c r="H8" s="189">
        <v>2192572</v>
      </c>
      <c r="I8" s="189">
        <v>0</v>
      </c>
      <c r="J8" s="189">
        <v>1028106</v>
      </c>
      <c r="K8" s="189">
        <v>108880</v>
      </c>
      <c r="L8" s="189">
        <v>0</v>
      </c>
      <c r="M8" s="197"/>
    </row>
    <row r="9" spans="1:13" ht="63" customHeight="1">
      <c r="A9" s="26" t="s">
        <v>382</v>
      </c>
      <c r="B9" s="188">
        <v>133595141</v>
      </c>
      <c r="C9" s="189">
        <v>35786977</v>
      </c>
      <c r="D9" s="189">
        <v>52179267</v>
      </c>
      <c r="E9" s="189">
        <v>7209909</v>
      </c>
      <c r="F9" s="189">
        <v>37775155</v>
      </c>
      <c r="G9" s="189">
        <v>36598578</v>
      </c>
      <c r="H9" s="189">
        <v>1176577</v>
      </c>
      <c r="I9" s="189">
        <v>0</v>
      </c>
      <c r="J9" s="189">
        <v>625456</v>
      </c>
      <c r="K9" s="189">
        <v>18377</v>
      </c>
      <c r="L9" s="189">
        <v>0</v>
      </c>
      <c r="M9" s="197"/>
    </row>
    <row r="10" spans="1:24" ht="63" customHeight="1">
      <c r="A10" s="11" t="s">
        <v>273</v>
      </c>
      <c r="B10" s="188">
        <v>165334004</v>
      </c>
      <c r="C10" s="189">
        <v>64075659</v>
      </c>
      <c r="D10" s="189">
        <v>37566719</v>
      </c>
      <c r="E10" s="189">
        <v>9154227</v>
      </c>
      <c r="F10" s="189">
        <v>36642606</v>
      </c>
      <c r="G10" s="189">
        <v>34993610</v>
      </c>
      <c r="H10" s="189">
        <v>1648996</v>
      </c>
      <c r="I10" s="189">
        <v>17319755</v>
      </c>
      <c r="J10" s="189">
        <v>371269</v>
      </c>
      <c r="K10" s="189">
        <v>36275</v>
      </c>
      <c r="L10" s="189">
        <v>167494</v>
      </c>
      <c r="M10" s="197"/>
      <c r="N10" s="199"/>
      <c r="O10" s="199"/>
      <c r="P10" s="199"/>
      <c r="Q10" s="199"/>
      <c r="R10" s="199"/>
      <c r="S10" s="199"/>
      <c r="T10" s="200"/>
      <c r="U10" s="200"/>
      <c r="V10" s="200"/>
      <c r="W10" s="200"/>
      <c r="X10" s="200"/>
    </row>
    <row r="11" spans="1:24" s="204" customFormat="1" ht="63" customHeight="1">
      <c r="A11" s="11" t="s">
        <v>274</v>
      </c>
      <c r="B11" s="188">
        <v>187331867</v>
      </c>
      <c r="C11" s="189">
        <v>62400717</v>
      </c>
      <c r="D11" s="189">
        <v>55617380</v>
      </c>
      <c r="E11" s="189">
        <v>8407571</v>
      </c>
      <c r="F11" s="189">
        <v>33619582</v>
      </c>
      <c r="G11" s="189">
        <v>32507805</v>
      </c>
      <c r="H11" s="189">
        <v>1111777</v>
      </c>
      <c r="I11" s="189">
        <v>26620313</v>
      </c>
      <c r="J11" s="189">
        <v>321316</v>
      </c>
      <c r="K11" s="189">
        <v>177494</v>
      </c>
      <c r="L11" s="189">
        <v>167494</v>
      </c>
      <c r="M11" s="201"/>
      <c r="N11" s="202"/>
      <c r="O11" s="202"/>
      <c r="P11" s="202"/>
      <c r="Q11" s="202"/>
      <c r="R11" s="202"/>
      <c r="S11" s="202"/>
      <c r="T11" s="203"/>
      <c r="U11" s="203"/>
      <c r="V11" s="203"/>
      <c r="W11" s="203"/>
      <c r="X11" s="203"/>
    </row>
    <row r="12" spans="1:24" s="204" customFormat="1" ht="63" customHeight="1">
      <c r="A12" s="11" t="s">
        <v>277</v>
      </c>
      <c r="B12" s="188">
        <v>239491978</v>
      </c>
      <c r="C12" s="189">
        <v>49162113</v>
      </c>
      <c r="D12" s="189">
        <v>46634989</v>
      </c>
      <c r="E12" s="189">
        <v>15948932</v>
      </c>
      <c r="F12" s="189">
        <v>48033326</v>
      </c>
      <c r="G12" s="189">
        <v>43576232</v>
      </c>
      <c r="H12" s="189">
        <v>4457094</v>
      </c>
      <c r="I12" s="189">
        <v>79122980</v>
      </c>
      <c r="J12" s="189">
        <v>312142</v>
      </c>
      <c r="K12" s="189">
        <v>112253</v>
      </c>
      <c r="L12" s="189">
        <v>165243</v>
      </c>
      <c r="M12" s="201"/>
      <c r="N12" s="202"/>
      <c r="O12" s="202"/>
      <c r="P12" s="202"/>
      <c r="Q12" s="202"/>
      <c r="R12" s="202"/>
      <c r="S12" s="202"/>
      <c r="T12" s="203"/>
      <c r="U12" s="203"/>
      <c r="V12" s="203"/>
      <c r="W12" s="203"/>
      <c r="X12" s="203"/>
    </row>
    <row r="13" spans="1:24" ht="63" customHeight="1">
      <c r="A13" s="11" t="s">
        <v>278</v>
      </c>
      <c r="B13" s="188">
        <v>261107991</v>
      </c>
      <c r="C13" s="189">
        <v>82266663</v>
      </c>
      <c r="D13" s="189">
        <v>47115324</v>
      </c>
      <c r="E13" s="189">
        <v>26616610</v>
      </c>
      <c r="F13" s="189">
        <v>51383272</v>
      </c>
      <c r="G13" s="189">
        <v>47526014</v>
      </c>
      <c r="H13" s="189">
        <v>3857258</v>
      </c>
      <c r="I13" s="189">
        <v>52900258</v>
      </c>
      <c r="J13" s="189">
        <v>619873</v>
      </c>
      <c r="K13" s="189">
        <v>42579</v>
      </c>
      <c r="L13" s="189">
        <v>163412</v>
      </c>
      <c r="M13" s="197"/>
      <c r="N13" s="199"/>
      <c r="O13" s="199"/>
      <c r="P13" s="199"/>
      <c r="Q13" s="199"/>
      <c r="R13" s="199"/>
      <c r="S13" s="199"/>
      <c r="T13" s="200"/>
      <c r="U13" s="200"/>
      <c r="V13" s="200"/>
      <c r="W13" s="200"/>
      <c r="X13" s="200"/>
    </row>
    <row r="14" spans="1:24" ht="63" customHeight="1">
      <c r="A14" s="11" t="s">
        <v>1180</v>
      </c>
      <c r="B14" s="188">
        <v>301757042</v>
      </c>
      <c r="C14" s="189">
        <v>69383366</v>
      </c>
      <c r="D14" s="189">
        <v>65353001</v>
      </c>
      <c r="E14" s="189">
        <v>36357986</v>
      </c>
      <c r="F14" s="189">
        <v>54831054</v>
      </c>
      <c r="G14" s="189">
        <v>49406210</v>
      </c>
      <c r="H14" s="189">
        <v>5424844</v>
      </c>
      <c r="I14" s="189">
        <v>73100038</v>
      </c>
      <c r="J14" s="189">
        <v>1182560</v>
      </c>
      <c r="K14" s="189">
        <v>1387815</v>
      </c>
      <c r="L14" s="189">
        <v>161222</v>
      </c>
      <c r="M14" s="197"/>
      <c r="N14" s="199"/>
      <c r="O14" s="199"/>
      <c r="P14" s="199"/>
      <c r="Q14" s="199"/>
      <c r="R14" s="199"/>
      <c r="S14" s="199"/>
      <c r="T14" s="200"/>
      <c r="U14" s="200"/>
      <c r="V14" s="200"/>
      <c r="W14" s="200"/>
      <c r="X14" s="200"/>
    </row>
    <row r="15" spans="1:13" s="2" customFormat="1" ht="18" customHeight="1">
      <c r="A15" s="35" t="s">
        <v>383</v>
      </c>
      <c r="B15" s="35"/>
      <c r="C15" s="35"/>
      <c r="D15" s="35"/>
      <c r="E15" s="35"/>
      <c r="F15" s="35"/>
      <c r="G15" s="35"/>
      <c r="H15" s="35"/>
      <c r="I15" s="35"/>
      <c r="J15" s="35"/>
      <c r="K15" s="35"/>
      <c r="L15" s="35"/>
      <c r="M15" s="35"/>
    </row>
    <row r="16" spans="1:13" s="2" customFormat="1" ht="18" customHeight="1">
      <c r="A16" s="37" t="s">
        <v>597</v>
      </c>
      <c r="B16" s="37"/>
      <c r="C16" s="37"/>
      <c r="D16" s="37"/>
      <c r="E16" s="37"/>
      <c r="F16" s="37"/>
      <c r="G16" s="205" t="s">
        <v>596</v>
      </c>
      <c r="H16" s="37"/>
      <c r="I16" s="37"/>
      <c r="J16" s="37"/>
      <c r="K16" s="37"/>
      <c r="L16" s="37"/>
      <c r="M16" s="37"/>
    </row>
    <row r="17" spans="1:19" s="192" customFormat="1" ht="21" customHeight="1">
      <c r="A17" s="37" t="s">
        <v>384</v>
      </c>
      <c r="B17" s="191"/>
      <c r="C17" s="191"/>
      <c r="D17" s="191"/>
      <c r="E17" s="191"/>
      <c r="F17" s="191"/>
      <c r="G17" s="191"/>
      <c r="H17" s="191"/>
      <c r="I17" s="191"/>
      <c r="J17" s="191"/>
      <c r="K17" s="191"/>
      <c r="L17" s="191"/>
      <c r="M17" s="190"/>
      <c r="N17" s="191"/>
      <c r="O17" s="191"/>
      <c r="P17" s="191"/>
      <c r="Q17" s="191"/>
      <c r="R17" s="191"/>
      <c r="S17" s="191"/>
    </row>
    <row r="18" spans="1:12" ht="30" customHeight="1">
      <c r="A18" s="193"/>
      <c r="B18" s="193"/>
      <c r="C18" s="193"/>
      <c r="D18" s="193"/>
      <c r="E18" s="193"/>
      <c r="F18" s="193"/>
      <c r="G18" s="193"/>
      <c r="H18" s="193"/>
      <c r="I18" s="193"/>
      <c r="J18" s="193"/>
      <c r="K18" s="193"/>
      <c r="L18" s="193"/>
    </row>
    <row r="19" spans="1:12" ht="30" customHeight="1">
      <c r="A19" s="193"/>
      <c r="B19" s="193"/>
      <c r="C19" s="193"/>
      <c r="D19" s="193"/>
      <c r="E19" s="193"/>
      <c r="F19" s="193"/>
      <c r="G19" s="193"/>
      <c r="H19" s="193"/>
      <c r="I19" s="193"/>
      <c r="J19" s="193"/>
      <c r="K19" s="193"/>
      <c r="L19" s="193"/>
    </row>
    <row r="20" spans="1:12" ht="30" customHeight="1">
      <c r="A20" s="193"/>
      <c r="B20" s="193"/>
      <c r="C20" s="193"/>
      <c r="D20" s="193"/>
      <c r="E20" s="193"/>
      <c r="F20" s="193"/>
      <c r="G20" s="193"/>
      <c r="H20" s="193"/>
      <c r="I20" s="193"/>
      <c r="J20" s="193"/>
      <c r="K20" s="193"/>
      <c r="L20" s="193"/>
    </row>
  </sheetData>
  <mergeCells count="15">
    <mergeCell ref="K3:K4"/>
    <mergeCell ref="C3:C4"/>
    <mergeCell ref="D3:D4"/>
    <mergeCell ref="E3:E4"/>
    <mergeCell ref="F3:H3"/>
    <mergeCell ref="L3:L4"/>
    <mergeCell ref="K2:L2"/>
    <mergeCell ref="A1:F1"/>
    <mergeCell ref="A2:F2"/>
    <mergeCell ref="G1:L1"/>
    <mergeCell ref="G2:J2"/>
    <mergeCell ref="I3:I4"/>
    <mergeCell ref="J3:J4"/>
    <mergeCell ref="A3:A4"/>
    <mergeCell ref="B3:B4"/>
  </mergeCells>
  <printOptions/>
  <pageMargins left="0.6299212598425197" right="0" top="0.5905511811023623" bottom="0.5118110236220472" header="0" footer="0.2362204724409449"/>
  <pageSetup fitToWidth="2" fitToHeight="1" horizontalDpi="400" verticalDpi="400" orientation="portrait" pageOrder="overThenDown" paperSize="9" scale="97" r:id="rId1"/>
  <rowBreaks count="1" manualBreakCount="1">
    <brk id="16" max="11" man="1"/>
  </rowBreaks>
</worksheet>
</file>

<file path=xl/worksheets/sheet55.xml><?xml version="1.0" encoding="utf-8"?>
<worksheet xmlns="http://schemas.openxmlformats.org/spreadsheetml/2006/main" xmlns:r="http://schemas.openxmlformats.org/officeDocument/2006/relationships">
  <dimension ref="A1:AD25"/>
  <sheetViews>
    <sheetView workbookViewId="0" topLeftCell="A1">
      <selection activeCell="A1" sqref="A1:I1"/>
    </sheetView>
  </sheetViews>
  <sheetFormatPr defaultColWidth="9.00390625" defaultRowHeight="24" customHeight="1"/>
  <cols>
    <col min="1" max="1" width="8.625" style="194" customWidth="1"/>
    <col min="2" max="5" width="9.875" style="194" customWidth="1"/>
    <col min="6" max="6" width="8.625" style="194" customWidth="1"/>
    <col min="7" max="9" width="9.875" style="194" customWidth="1"/>
    <col min="10" max="10" width="11.25390625" style="194" customWidth="1"/>
    <col min="11" max="11" width="11.50390625" style="194" customWidth="1"/>
    <col min="12" max="12" width="12.625" style="194" customWidth="1"/>
    <col min="13" max="13" width="10.625" style="194" customWidth="1"/>
    <col min="14" max="14" width="9.25390625" style="194" customWidth="1"/>
    <col min="15" max="15" width="10.75390625" style="194" customWidth="1"/>
    <col min="16" max="17" width="10.625" style="194" customWidth="1"/>
    <col min="18" max="18" width="12.75390625" style="182" customWidth="1"/>
    <col min="19" max="19" width="10.00390625" style="182" customWidth="1"/>
    <col min="20" max="20" width="9.50390625" style="182" customWidth="1"/>
    <col min="21" max="21" width="9.00390625" style="182" customWidth="1"/>
    <col min="22" max="23" width="7.25390625" style="182" customWidth="1"/>
    <col min="24" max="24" width="9.25390625" style="182" customWidth="1"/>
    <col min="25" max="25" width="8.75390625" style="182" customWidth="1"/>
    <col min="26" max="26" width="8.375" style="182" customWidth="1"/>
    <col min="27" max="16384" width="9.00390625" style="182" customWidth="1"/>
  </cols>
  <sheetData>
    <row r="1" spans="1:17" s="20" customFormat="1" ht="33" customHeight="1">
      <c r="A1" s="696" t="s">
        <v>385</v>
      </c>
      <c r="B1" s="696"/>
      <c r="C1" s="696"/>
      <c r="D1" s="696"/>
      <c r="E1" s="696"/>
      <c r="F1" s="696"/>
      <c r="G1" s="696"/>
      <c r="H1" s="696"/>
      <c r="I1" s="696"/>
      <c r="J1" s="682" t="s">
        <v>386</v>
      </c>
      <c r="K1" s="682"/>
      <c r="L1" s="682"/>
      <c r="M1" s="682"/>
      <c r="N1" s="682"/>
      <c r="O1" s="682"/>
      <c r="P1" s="682"/>
      <c r="Q1" s="682"/>
    </row>
    <row r="2" spans="1:29" ht="33" customHeight="1">
      <c r="A2" s="797" t="s">
        <v>352</v>
      </c>
      <c r="B2" s="797"/>
      <c r="C2" s="797"/>
      <c r="D2" s="797"/>
      <c r="E2" s="797"/>
      <c r="F2" s="797"/>
      <c r="G2" s="797"/>
      <c r="H2" s="797"/>
      <c r="I2" s="797"/>
      <c r="J2" s="799" t="s">
        <v>321</v>
      </c>
      <c r="K2" s="799"/>
      <c r="L2" s="799"/>
      <c r="M2" s="799"/>
      <c r="N2" s="799"/>
      <c r="O2" s="799"/>
      <c r="P2" s="800" t="s">
        <v>284</v>
      </c>
      <c r="Q2" s="800"/>
      <c r="R2" s="206"/>
      <c r="S2" s="207"/>
      <c r="T2" s="207"/>
      <c r="U2" s="207"/>
      <c r="V2" s="207"/>
      <c r="W2" s="207"/>
      <c r="Y2" s="207"/>
      <c r="Z2" s="207"/>
      <c r="AA2" s="208"/>
      <c r="AB2" s="208"/>
      <c r="AC2" s="207"/>
    </row>
    <row r="3" spans="1:18" ht="28.5" customHeight="1">
      <c r="A3" s="816" t="s">
        <v>46</v>
      </c>
      <c r="B3" s="814" t="s">
        <v>387</v>
      </c>
      <c r="C3" s="819"/>
      <c r="D3" s="819"/>
      <c r="E3" s="819"/>
      <c r="F3" s="819"/>
      <c r="G3" s="819"/>
      <c r="H3" s="819"/>
      <c r="I3" s="820"/>
      <c r="J3" s="819" t="s">
        <v>388</v>
      </c>
      <c r="K3" s="819"/>
      <c r="L3" s="819"/>
      <c r="M3" s="819"/>
      <c r="N3" s="819"/>
      <c r="O3" s="819"/>
      <c r="P3" s="819"/>
      <c r="Q3" s="819"/>
      <c r="R3" s="206"/>
    </row>
    <row r="4" spans="1:18" ht="28.5" customHeight="1">
      <c r="A4" s="817"/>
      <c r="B4" s="212" t="s">
        <v>33</v>
      </c>
      <c r="C4" s="814" t="s">
        <v>389</v>
      </c>
      <c r="D4" s="819"/>
      <c r="E4" s="819"/>
      <c r="F4" s="820"/>
      <c r="G4" s="814" t="s">
        <v>390</v>
      </c>
      <c r="H4" s="819"/>
      <c r="I4" s="820"/>
      <c r="J4" s="211" t="s">
        <v>33</v>
      </c>
      <c r="K4" s="814" t="s">
        <v>389</v>
      </c>
      <c r="L4" s="819"/>
      <c r="M4" s="819"/>
      <c r="N4" s="820"/>
      <c r="O4" s="814" t="s">
        <v>390</v>
      </c>
      <c r="P4" s="815"/>
      <c r="Q4" s="815"/>
      <c r="R4" s="206"/>
    </row>
    <row r="5" spans="1:18" ht="28.5" customHeight="1">
      <c r="A5" s="818"/>
      <c r="B5" s="214" t="s">
        <v>34</v>
      </c>
      <c r="C5" s="215" t="s">
        <v>32</v>
      </c>
      <c r="D5" s="215" t="s">
        <v>35</v>
      </c>
      <c r="E5" s="215" t="s">
        <v>36</v>
      </c>
      <c r="F5" s="215" t="s">
        <v>37</v>
      </c>
      <c r="G5" s="215" t="s">
        <v>32</v>
      </c>
      <c r="H5" s="215" t="s">
        <v>38</v>
      </c>
      <c r="I5" s="215" t="s">
        <v>39</v>
      </c>
      <c r="J5" s="213" t="s">
        <v>34</v>
      </c>
      <c r="K5" s="215" t="s">
        <v>32</v>
      </c>
      <c r="L5" s="215" t="s">
        <v>35</v>
      </c>
      <c r="M5" s="215" t="s">
        <v>36</v>
      </c>
      <c r="N5" s="215" t="s">
        <v>37</v>
      </c>
      <c r="O5" s="215" t="s">
        <v>32</v>
      </c>
      <c r="P5" s="215" t="s">
        <v>38</v>
      </c>
      <c r="Q5" s="209" t="s">
        <v>39</v>
      </c>
      <c r="R5" s="206"/>
    </row>
    <row r="6" spans="1:17" s="198" customFormat="1" ht="57" customHeight="1">
      <c r="A6" s="24" t="s">
        <v>563</v>
      </c>
      <c r="B6" s="216">
        <v>15550737</v>
      </c>
      <c r="C6" s="217">
        <v>15732387</v>
      </c>
      <c r="D6" s="217">
        <v>15227378</v>
      </c>
      <c r="E6" s="217">
        <v>505009</v>
      </c>
      <c r="F6" s="217">
        <v>0</v>
      </c>
      <c r="G6" s="217">
        <v>181650</v>
      </c>
      <c r="H6" s="217">
        <v>161115</v>
      </c>
      <c r="I6" s="217">
        <v>20535</v>
      </c>
      <c r="J6" s="217">
        <v>15550737</v>
      </c>
      <c r="K6" s="217">
        <v>15732387</v>
      </c>
      <c r="L6" s="217">
        <v>15227378</v>
      </c>
      <c r="M6" s="217">
        <v>505009</v>
      </c>
      <c r="N6" s="217">
        <v>0</v>
      </c>
      <c r="O6" s="217">
        <v>181650</v>
      </c>
      <c r="P6" s="217">
        <v>161115</v>
      </c>
      <c r="Q6" s="217">
        <v>20535</v>
      </c>
    </row>
    <row r="7" spans="1:17" s="198" customFormat="1" ht="57" customHeight="1">
      <c r="A7" s="22" t="s">
        <v>564</v>
      </c>
      <c r="B7" s="216">
        <v>28135189</v>
      </c>
      <c r="C7" s="217">
        <v>29443190</v>
      </c>
      <c r="D7" s="217">
        <v>25977943</v>
      </c>
      <c r="E7" s="217">
        <v>3456026</v>
      </c>
      <c r="F7" s="217">
        <v>9221</v>
      </c>
      <c r="G7" s="217">
        <v>1308001</v>
      </c>
      <c r="H7" s="217">
        <v>1239841</v>
      </c>
      <c r="I7" s="217">
        <v>68160</v>
      </c>
      <c r="J7" s="217">
        <v>43685926</v>
      </c>
      <c r="K7" s="217">
        <v>45175577</v>
      </c>
      <c r="L7" s="217">
        <v>41205321</v>
      </c>
      <c r="M7" s="217">
        <v>3961035</v>
      </c>
      <c r="N7" s="217">
        <v>9221</v>
      </c>
      <c r="O7" s="217">
        <v>1489651</v>
      </c>
      <c r="P7" s="217">
        <v>1400956</v>
      </c>
      <c r="Q7" s="217">
        <v>88695</v>
      </c>
    </row>
    <row r="8" spans="1:18" ht="57" customHeight="1">
      <c r="A8" s="22" t="s">
        <v>561</v>
      </c>
      <c r="B8" s="216">
        <v>29141356</v>
      </c>
      <c r="C8" s="217">
        <v>35313627</v>
      </c>
      <c r="D8" s="217">
        <v>30017163</v>
      </c>
      <c r="E8" s="217">
        <v>5273720</v>
      </c>
      <c r="F8" s="217">
        <v>22744</v>
      </c>
      <c r="G8" s="217">
        <v>6172271</v>
      </c>
      <c r="H8" s="217">
        <v>2426365</v>
      </c>
      <c r="I8" s="217">
        <v>3745906</v>
      </c>
      <c r="J8" s="217">
        <v>72827282</v>
      </c>
      <c r="K8" s="217">
        <v>80489204</v>
      </c>
      <c r="L8" s="217">
        <v>71222484</v>
      </c>
      <c r="M8" s="217">
        <v>9234755</v>
      </c>
      <c r="N8" s="217">
        <v>31965</v>
      </c>
      <c r="O8" s="217">
        <v>7661922</v>
      </c>
      <c r="P8" s="217">
        <v>3827321</v>
      </c>
      <c r="Q8" s="217">
        <v>3834601</v>
      </c>
      <c r="R8" s="206"/>
    </row>
    <row r="9" spans="1:18" ht="57" customHeight="1">
      <c r="A9" s="22" t="s">
        <v>562</v>
      </c>
      <c r="B9" s="216">
        <v>38167992</v>
      </c>
      <c r="C9" s="217">
        <v>42473553</v>
      </c>
      <c r="D9" s="217">
        <v>31433795</v>
      </c>
      <c r="E9" s="217">
        <v>11010571</v>
      </c>
      <c r="F9" s="217">
        <v>29187</v>
      </c>
      <c r="G9" s="217">
        <v>4305561</v>
      </c>
      <c r="H9" s="217">
        <v>4289413</v>
      </c>
      <c r="I9" s="217">
        <v>16148</v>
      </c>
      <c r="J9" s="217">
        <v>110995274</v>
      </c>
      <c r="K9" s="217">
        <v>122962757</v>
      </c>
      <c r="L9" s="217">
        <v>102656279</v>
      </c>
      <c r="M9" s="217">
        <v>20245326</v>
      </c>
      <c r="N9" s="217">
        <v>61152</v>
      </c>
      <c r="O9" s="217">
        <v>11967483</v>
      </c>
      <c r="P9" s="217">
        <v>8116734</v>
      </c>
      <c r="Q9" s="217">
        <v>3850749</v>
      </c>
      <c r="R9" s="206"/>
    </row>
    <row r="10" spans="1:18" ht="57" customHeight="1">
      <c r="A10" s="25" t="s">
        <v>391</v>
      </c>
      <c r="B10" s="216">
        <v>22587994</v>
      </c>
      <c r="C10" s="217">
        <v>68949709</v>
      </c>
      <c r="D10" s="217">
        <v>49209357</v>
      </c>
      <c r="E10" s="217">
        <v>19606728</v>
      </c>
      <c r="F10" s="217">
        <v>133624</v>
      </c>
      <c r="G10" s="217">
        <v>46361715</v>
      </c>
      <c r="H10" s="217">
        <v>9475795</v>
      </c>
      <c r="I10" s="217">
        <v>36885920</v>
      </c>
      <c r="J10" s="217">
        <v>133583268</v>
      </c>
      <c r="K10" s="217">
        <v>191912466</v>
      </c>
      <c r="L10" s="217">
        <v>151865636</v>
      </c>
      <c r="M10" s="217">
        <v>39852054</v>
      </c>
      <c r="N10" s="217">
        <v>194776</v>
      </c>
      <c r="O10" s="217">
        <v>58329198</v>
      </c>
      <c r="P10" s="217">
        <v>17592529</v>
      </c>
      <c r="Q10" s="217">
        <v>40736669</v>
      </c>
      <c r="R10" s="206"/>
    </row>
    <row r="11" spans="1:18" ht="57" customHeight="1">
      <c r="A11" s="22" t="s">
        <v>565</v>
      </c>
      <c r="B11" s="216">
        <v>30170678</v>
      </c>
      <c r="C11" s="217">
        <v>42470350</v>
      </c>
      <c r="D11" s="217">
        <v>34128603</v>
      </c>
      <c r="E11" s="217">
        <v>8328003</v>
      </c>
      <c r="F11" s="217">
        <v>13744</v>
      </c>
      <c r="G11" s="217">
        <v>12299672</v>
      </c>
      <c r="H11" s="217">
        <v>9429091</v>
      </c>
      <c r="I11" s="217">
        <v>2870581</v>
      </c>
      <c r="J11" s="217">
        <v>163753946</v>
      </c>
      <c r="K11" s="217">
        <v>234382816</v>
      </c>
      <c r="L11" s="217">
        <v>185994239</v>
      </c>
      <c r="M11" s="217">
        <v>48180057</v>
      </c>
      <c r="N11" s="217">
        <v>208520</v>
      </c>
      <c r="O11" s="217">
        <v>70628870</v>
      </c>
      <c r="P11" s="217">
        <v>27021620</v>
      </c>
      <c r="Q11" s="217">
        <v>43607250</v>
      </c>
      <c r="R11" s="206"/>
    </row>
    <row r="12" spans="1:18" s="204" customFormat="1" ht="57" customHeight="1">
      <c r="A12" s="22" t="s">
        <v>572</v>
      </c>
      <c r="B12" s="216">
        <v>23432436</v>
      </c>
      <c r="C12" s="217">
        <v>47396082</v>
      </c>
      <c r="D12" s="217">
        <v>37959822</v>
      </c>
      <c r="E12" s="217">
        <v>9378694</v>
      </c>
      <c r="F12" s="217">
        <v>57566</v>
      </c>
      <c r="G12" s="217">
        <v>23963646</v>
      </c>
      <c r="H12" s="217">
        <v>10159348</v>
      </c>
      <c r="I12" s="217">
        <v>13804298</v>
      </c>
      <c r="J12" s="217">
        <v>187186382</v>
      </c>
      <c r="K12" s="217">
        <v>281778898</v>
      </c>
      <c r="L12" s="217">
        <v>223954061</v>
      </c>
      <c r="M12" s="217">
        <v>57558751</v>
      </c>
      <c r="N12" s="217">
        <v>266086</v>
      </c>
      <c r="O12" s="217">
        <v>94592516</v>
      </c>
      <c r="P12" s="217">
        <v>37180968</v>
      </c>
      <c r="Q12" s="217">
        <v>57411548</v>
      </c>
      <c r="R12" s="218"/>
    </row>
    <row r="13" spans="1:18" s="204" customFormat="1" ht="57" customHeight="1">
      <c r="A13" s="22" t="s">
        <v>530</v>
      </c>
      <c r="B13" s="216">
        <v>42808543</v>
      </c>
      <c r="C13" s="217">
        <v>61853400</v>
      </c>
      <c r="D13" s="217">
        <v>38647555</v>
      </c>
      <c r="E13" s="217">
        <v>23164176</v>
      </c>
      <c r="F13" s="217">
        <v>41669</v>
      </c>
      <c r="G13" s="217">
        <v>19044857</v>
      </c>
      <c r="H13" s="217">
        <v>12378551</v>
      </c>
      <c r="I13" s="217">
        <v>6666306</v>
      </c>
      <c r="J13" s="217">
        <v>229994925</v>
      </c>
      <c r="K13" s="217">
        <v>343632298</v>
      </c>
      <c r="L13" s="217">
        <v>262601616</v>
      </c>
      <c r="M13" s="217">
        <v>80722927</v>
      </c>
      <c r="N13" s="217">
        <v>307755</v>
      </c>
      <c r="O13" s="217">
        <v>113637373</v>
      </c>
      <c r="P13" s="217">
        <v>49559519</v>
      </c>
      <c r="Q13" s="217">
        <v>64077854</v>
      </c>
      <c r="R13" s="218"/>
    </row>
    <row r="14" spans="1:18" s="204" customFormat="1" ht="57" customHeight="1">
      <c r="A14" s="22" t="s">
        <v>983</v>
      </c>
      <c r="B14" s="217">
        <v>30187518</v>
      </c>
      <c r="C14" s="217">
        <v>60310145</v>
      </c>
      <c r="D14" s="217">
        <v>42375675</v>
      </c>
      <c r="E14" s="217">
        <v>17868494</v>
      </c>
      <c r="F14" s="217">
        <v>65976</v>
      </c>
      <c r="G14" s="217">
        <v>30122627</v>
      </c>
      <c r="H14" s="217">
        <v>17566518</v>
      </c>
      <c r="I14" s="217">
        <v>12556109</v>
      </c>
      <c r="J14" s="217">
        <v>260182443</v>
      </c>
      <c r="K14" s="217">
        <v>403942443</v>
      </c>
      <c r="L14" s="217">
        <v>304977291</v>
      </c>
      <c r="M14" s="217">
        <v>98591421</v>
      </c>
      <c r="N14" s="217">
        <v>373731</v>
      </c>
      <c r="O14" s="217">
        <v>143760000</v>
      </c>
      <c r="P14" s="217">
        <v>67126037</v>
      </c>
      <c r="Q14" s="217">
        <v>76633963</v>
      </c>
      <c r="R14" s="218"/>
    </row>
    <row r="15" spans="1:18" s="204" customFormat="1" ht="57" customHeight="1">
      <c r="A15" s="22" t="s">
        <v>1180</v>
      </c>
      <c r="B15" s="217">
        <v>38606346</v>
      </c>
      <c r="C15" s="217">
        <v>99052588</v>
      </c>
      <c r="D15" s="217">
        <v>47831120</v>
      </c>
      <c r="E15" s="217">
        <v>51134606</v>
      </c>
      <c r="F15" s="217">
        <v>86862</v>
      </c>
      <c r="G15" s="217">
        <v>60446242</v>
      </c>
      <c r="H15" s="217">
        <v>19582316</v>
      </c>
      <c r="I15" s="217">
        <v>40863926</v>
      </c>
      <c r="J15" s="217">
        <v>298788789</v>
      </c>
      <c r="K15" s="217">
        <v>502995031</v>
      </c>
      <c r="L15" s="217">
        <v>352808411</v>
      </c>
      <c r="M15" s="217">
        <v>149726027</v>
      </c>
      <c r="N15" s="219">
        <v>460593</v>
      </c>
      <c r="O15" s="219">
        <v>204206242</v>
      </c>
      <c r="P15" s="219">
        <v>86708353</v>
      </c>
      <c r="Q15" s="219">
        <v>117497889</v>
      </c>
      <c r="R15" s="218"/>
    </row>
    <row r="16" spans="1:13" s="2" customFormat="1" ht="18" customHeight="1">
      <c r="A16" s="35" t="s">
        <v>392</v>
      </c>
      <c r="B16" s="35"/>
      <c r="C16" s="35"/>
      <c r="D16" s="35"/>
      <c r="E16" s="35"/>
      <c r="F16" s="35"/>
      <c r="G16" s="35"/>
      <c r="H16" s="35"/>
      <c r="I16" s="35"/>
      <c r="J16" s="35"/>
      <c r="K16" s="35"/>
      <c r="L16" s="35"/>
      <c r="M16" s="35"/>
    </row>
    <row r="17" spans="1:19" s="192" customFormat="1" ht="18" customHeight="1">
      <c r="A17" s="190" t="s">
        <v>393</v>
      </c>
      <c r="B17" s="191"/>
      <c r="C17" s="191"/>
      <c r="D17" s="191"/>
      <c r="E17" s="191"/>
      <c r="F17" s="191"/>
      <c r="G17" s="191"/>
      <c r="H17" s="191"/>
      <c r="I17" s="191"/>
      <c r="J17" s="191"/>
      <c r="K17" s="191"/>
      <c r="L17" s="191"/>
      <c r="M17" s="190"/>
      <c r="N17" s="191"/>
      <c r="O17" s="191"/>
      <c r="P17" s="191"/>
      <c r="Q17" s="191"/>
      <c r="R17" s="191"/>
      <c r="S17" s="191"/>
    </row>
    <row r="18" spans="1:24" ht="24" customHeight="1">
      <c r="A18" s="193"/>
      <c r="B18" s="193"/>
      <c r="C18" s="193"/>
      <c r="D18" s="193"/>
      <c r="E18" s="193"/>
      <c r="F18" s="193"/>
      <c r="G18" s="193"/>
      <c r="H18" s="193"/>
      <c r="I18" s="193"/>
      <c r="J18" s="193"/>
      <c r="K18" s="193"/>
      <c r="L18" s="193"/>
      <c r="M18" s="193"/>
      <c r="N18" s="193"/>
      <c r="O18" s="193"/>
      <c r="P18" s="193"/>
      <c r="Q18" s="193"/>
      <c r="R18" s="206"/>
      <c r="X18" s="207"/>
    </row>
    <row r="19" spans="2:30" ht="24" customHeight="1">
      <c r="B19" s="220"/>
      <c r="R19" s="206"/>
      <c r="S19" s="207"/>
      <c r="T19" s="207"/>
      <c r="U19" s="207"/>
      <c r="V19" s="207"/>
      <c r="W19" s="207"/>
      <c r="X19" s="207"/>
      <c r="Y19" s="207"/>
      <c r="Z19" s="207"/>
      <c r="AA19" s="207"/>
      <c r="AB19" s="207"/>
      <c r="AC19" s="207"/>
      <c r="AD19" s="207"/>
    </row>
    <row r="20" spans="2:30" ht="24" customHeight="1">
      <c r="B20" s="220"/>
      <c r="R20" s="206"/>
      <c r="S20" s="207"/>
      <c r="T20" s="207"/>
      <c r="U20" s="207"/>
      <c r="X20" s="207"/>
      <c r="Y20" s="207"/>
      <c r="Z20" s="207"/>
      <c r="AB20" s="207"/>
      <c r="AC20" s="207"/>
      <c r="AD20" s="207"/>
    </row>
    <row r="21" spans="2:30" ht="24" customHeight="1">
      <c r="B21" s="220"/>
      <c r="R21" s="206"/>
      <c r="S21" s="207"/>
      <c r="T21" s="207"/>
      <c r="U21" s="207"/>
      <c r="V21" s="207"/>
      <c r="W21" s="207"/>
      <c r="X21" s="207"/>
      <c r="Y21" s="207"/>
      <c r="Z21" s="207"/>
      <c r="AA21" s="207"/>
      <c r="AB21" s="207"/>
      <c r="AC21" s="207"/>
      <c r="AD21" s="207"/>
    </row>
    <row r="22" spans="1:30" ht="24" customHeight="1">
      <c r="A22" s="221"/>
      <c r="B22" s="222"/>
      <c r="C22" s="221"/>
      <c r="D22" s="221"/>
      <c r="E22" s="221"/>
      <c r="F22" s="221"/>
      <c r="G22" s="221"/>
      <c r="H22" s="221"/>
      <c r="I22" s="221"/>
      <c r="J22" s="221"/>
      <c r="K22" s="221"/>
      <c r="L22" s="221"/>
      <c r="M22" s="221"/>
      <c r="N22" s="221"/>
      <c r="O22" s="221"/>
      <c r="P22" s="221"/>
      <c r="Q22" s="221"/>
      <c r="R22" s="207"/>
      <c r="S22" s="207"/>
      <c r="T22" s="207"/>
      <c r="U22" s="207"/>
      <c r="V22" s="207"/>
      <c r="W22" s="207"/>
      <c r="X22" s="207"/>
      <c r="Y22" s="207"/>
      <c r="Z22" s="207"/>
      <c r="AA22" s="207"/>
      <c r="AB22" s="207"/>
      <c r="AC22" s="207"/>
      <c r="AD22" s="207"/>
    </row>
    <row r="23" spans="1:30" ht="24" customHeight="1">
      <c r="A23" s="221"/>
      <c r="B23" s="222"/>
      <c r="C23" s="221"/>
      <c r="D23" s="221"/>
      <c r="E23" s="221"/>
      <c r="F23" s="221"/>
      <c r="G23" s="221"/>
      <c r="H23" s="221"/>
      <c r="I23" s="221"/>
      <c r="J23" s="221"/>
      <c r="K23" s="221"/>
      <c r="L23" s="221"/>
      <c r="M23" s="221"/>
      <c r="N23" s="221"/>
      <c r="O23" s="221"/>
      <c r="P23" s="221"/>
      <c r="Q23" s="221"/>
      <c r="R23" s="207"/>
      <c r="S23" s="207"/>
      <c r="T23" s="207"/>
      <c r="U23" s="207"/>
      <c r="V23" s="207"/>
      <c r="W23" s="207"/>
      <c r="X23" s="207"/>
      <c r="Y23" s="207"/>
      <c r="Z23" s="207"/>
      <c r="AA23" s="207"/>
      <c r="AB23" s="207"/>
      <c r="AC23" s="207"/>
      <c r="AD23" s="207"/>
    </row>
    <row r="24" spans="1:30" ht="24" customHeight="1">
      <c r="A24" s="221"/>
      <c r="B24" s="222"/>
      <c r="C24" s="221"/>
      <c r="D24" s="221"/>
      <c r="E24" s="221"/>
      <c r="F24" s="221"/>
      <c r="G24" s="221"/>
      <c r="H24" s="221"/>
      <c r="I24" s="221"/>
      <c r="J24" s="221"/>
      <c r="K24" s="221"/>
      <c r="L24" s="221"/>
      <c r="M24" s="221"/>
      <c r="N24" s="221"/>
      <c r="O24" s="221"/>
      <c r="P24" s="221"/>
      <c r="Q24" s="221"/>
      <c r="R24" s="207"/>
      <c r="S24" s="207"/>
      <c r="T24" s="207"/>
      <c r="U24" s="207"/>
      <c r="V24" s="207"/>
      <c r="W24" s="207"/>
      <c r="X24" s="207"/>
      <c r="Y24" s="207"/>
      <c r="Z24" s="207"/>
      <c r="AA24" s="207"/>
      <c r="AB24" s="207"/>
      <c r="AC24" s="207"/>
      <c r="AD24" s="207"/>
    </row>
    <row r="25" spans="1:30" ht="24" customHeight="1">
      <c r="A25" s="221"/>
      <c r="B25" s="222"/>
      <c r="C25" s="221"/>
      <c r="D25" s="221"/>
      <c r="E25" s="221"/>
      <c r="F25" s="221"/>
      <c r="G25" s="221"/>
      <c r="H25" s="221"/>
      <c r="I25" s="221"/>
      <c r="J25" s="221"/>
      <c r="K25" s="221"/>
      <c r="L25" s="221"/>
      <c r="M25" s="221"/>
      <c r="N25" s="221"/>
      <c r="O25" s="221"/>
      <c r="P25" s="221"/>
      <c r="Q25" s="221"/>
      <c r="R25" s="207"/>
      <c r="S25" s="207"/>
      <c r="T25" s="207"/>
      <c r="U25" s="207"/>
      <c r="V25" s="207"/>
      <c r="W25" s="207"/>
      <c r="X25" s="207"/>
      <c r="Y25" s="207"/>
      <c r="Z25" s="207"/>
      <c r="AA25" s="207"/>
      <c r="AB25" s="207"/>
      <c r="AC25" s="207"/>
      <c r="AD25" s="207"/>
    </row>
  </sheetData>
  <mergeCells count="12">
    <mergeCell ref="A1:I1"/>
    <mergeCell ref="A2:I2"/>
    <mergeCell ref="J1:Q1"/>
    <mergeCell ref="J2:O2"/>
    <mergeCell ref="P2:Q2"/>
    <mergeCell ref="O4:Q4"/>
    <mergeCell ref="A3:A5"/>
    <mergeCell ref="C4:F4"/>
    <mergeCell ref="G4:I4"/>
    <mergeCell ref="B3:I3"/>
    <mergeCell ref="J3:Q3"/>
    <mergeCell ref="K4:N4"/>
  </mergeCells>
  <printOptions/>
  <pageMargins left="0.6299212598425197" right="0" top="0.5905511811023623" bottom="0.7874015748031497" header="0" footer="0"/>
  <pageSetup horizontalDpi="400" verticalDpi="400" orientation="portrait" pageOrder="overThenDown" paperSize="9" r:id="rId1"/>
</worksheet>
</file>

<file path=xl/worksheets/sheet56.xml><?xml version="1.0" encoding="utf-8"?>
<worksheet xmlns="http://schemas.openxmlformats.org/spreadsheetml/2006/main" xmlns:r="http://schemas.openxmlformats.org/officeDocument/2006/relationships">
  <dimension ref="A1:AC24"/>
  <sheetViews>
    <sheetView workbookViewId="0" topLeftCell="A1">
      <selection activeCell="A1" sqref="A1:H1"/>
    </sheetView>
  </sheetViews>
  <sheetFormatPr defaultColWidth="9.00390625" defaultRowHeight="24" customHeight="1"/>
  <cols>
    <col min="1" max="1" width="10.125" style="194" customWidth="1"/>
    <col min="2" max="2" width="10.875" style="194" customWidth="1"/>
    <col min="3" max="3" width="12.125" style="194" customWidth="1"/>
    <col min="4" max="4" width="10.875" style="194" customWidth="1"/>
    <col min="5" max="5" width="12.00390625" style="194" customWidth="1"/>
    <col min="6" max="6" width="10.875" style="194" customWidth="1"/>
    <col min="7" max="7" width="11.875" style="194" customWidth="1"/>
    <col min="8" max="8" width="10.875" style="194" customWidth="1"/>
    <col min="9" max="9" width="11.875" style="194" customWidth="1"/>
    <col min="10" max="15" width="12.125" style="194" customWidth="1"/>
    <col min="16" max="16" width="10.50390625" style="194" hidden="1" customWidth="1"/>
    <col min="17" max="17" width="12.75390625" style="182" customWidth="1"/>
    <col min="18" max="18" width="10.00390625" style="182" customWidth="1"/>
    <col min="19" max="19" width="9.50390625" style="182" customWidth="1"/>
    <col min="20" max="20" width="9.00390625" style="182" customWidth="1"/>
    <col min="21" max="22" width="7.25390625" style="182" customWidth="1"/>
    <col min="23" max="23" width="9.25390625" style="182" customWidth="1"/>
    <col min="24" max="24" width="8.75390625" style="182" customWidth="1"/>
    <col min="25" max="25" width="8.375" style="182" customWidth="1"/>
    <col min="26" max="16384" width="9.00390625" style="182" customWidth="1"/>
  </cols>
  <sheetData>
    <row r="1" spans="1:16" s="20" customFormat="1" ht="33" customHeight="1">
      <c r="A1" s="696" t="s">
        <v>394</v>
      </c>
      <c r="B1" s="696"/>
      <c r="C1" s="696"/>
      <c r="D1" s="696"/>
      <c r="E1" s="696"/>
      <c r="F1" s="696"/>
      <c r="G1" s="696"/>
      <c r="H1" s="696"/>
      <c r="I1" s="682" t="s">
        <v>395</v>
      </c>
      <c r="J1" s="682"/>
      <c r="K1" s="682"/>
      <c r="L1" s="682"/>
      <c r="M1" s="682"/>
      <c r="N1" s="682"/>
      <c r="O1" s="682"/>
      <c r="P1" s="97"/>
    </row>
    <row r="2" spans="1:28" ht="33" customHeight="1">
      <c r="A2" s="797" t="s">
        <v>396</v>
      </c>
      <c r="B2" s="797"/>
      <c r="C2" s="797"/>
      <c r="D2" s="797"/>
      <c r="E2" s="797"/>
      <c r="F2" s="797"/>
      <c r="G2" s="797"/>
      <c r="H2" s="797"/>
      <c r="I2" s="799" t="s">
        <v>397</v>
      </c>
      <c r="J2" s="799"/>
      <c r="K2" s="799"/>
      <c r="L2" s="799"/>
      <c r="M2" s="799"/>
      <c r="N2" s="800" t="s">
        <v>398</v>
      </c>
      <c r="O2" s="800"/>
      <c r="P2" s="181"/>
      <c r="Q2" s="206"/>
      <c r="R2" s="207"/>
      <c r="S2" s="207"/>
      <c r="T2" s="207"/>
      <c r="U2" s="207"/>
      <c r="V2" s="207"/>
      <c r="X2" s="207"/>
      <c r="Y2" s="207"/>
      <c r="Z2" s="208"/>
      <c r="AA2" s="208"/>
      <c r="AB2" s="207"/>
    </row>
    <row r="3" spans="1:17" ht="30" customHeight="1">
      <c r="A3" s="821" t="s">
        <v>571</v>
      </c>
      <c r="B3" s="823" t="s">
        <v>399</v>
      </c>
      <c r="C3" s="824"/>
      <c r="D3" s="814" t="s">
        <v>400</v>
      </c>
      <c r="E3" s="820"/>
      <c r="F3" s="814" t="s">
        <v>401</v>
      </c>
      <c r="G3" s="820"/>
      <c r="H3" s="223" t="s">
        <v>402</v>
      </c>
      <c r="I3" s="224" t="s">
        <v>403</v>
      </c>
      <c r="J3" s="814" t="s">
        <v>404</v>
      </c>
      <c r="K3" s="820"/>
      <c r="L3" s="814" t="s">
        <v>405</v>
      </c>
      <c r="M3" s="820"/>
      <c r="N3" s="814" t="s">
        <v>406</v>
      </c>
      <c r="O3" s="819"/>
      <c r="P3" s="184" t="s">
        <v>407</v>
      </c>
      <c r="Q3" s="206"/>
    </row>
    <row r="4" spans="1:17" ht="30" customHeight="1">
      <c r="A4" s="822"/>
      <c r="B4" s="225" t="s">
        <v>40</v>
      </c>
      <c r="C4" s="225" t="s">
        <v>41</v>
      </c>
      <c r="D4" s="215" t="s">
        <v>40</v>
      </c>
      <c r="E4" s="215" t="s">
        <v>41</v>
      </c>
      <c r="F4" s="215" t="s">
        <v>40</v>
      </c>
      <c r="G4" s="215" t="s">
        <v>41</v>
      </c>
      <c r="H4" s="215" t="s">
        <v>40</v>
      </c>
      <c r="I4" s="210" t="s">
        <v>41</v>
      </c>
      <c r="J4" s="215" t="s">
        <v>40</v>
      </c>
      <c r="K4" s="215" t="s">
        <v>41</v>
      </c>
      <c r="L4" s="215" t="s">
        <v>40</v>
      </c>
      <c r="M4" s="215" t="s">
        <v>41</v>
      </c>
      <c r="N4" s="215" t="s">
        <v>40</v>
      </c>
      <c r="O4" s="209" t="s">
        <v>41</v>
      </c>
      <c r="P4" s="226"/>
      <c r="Q4" s="206"/>
    </row>
    <row r="5" spans="1:16" s="198" customFormat="1" ht="64.5" customHeight="1">
      <c r="A5" s="24" t="s">
        <v>563</v>
      </c>
      <c r="B5" s="227">
        <v>9746876</v>
      </c>
      <c r="C5" s="228">
        <v>15227378</v>
      </c>
      <c r="D5" s="228">
        <v>385486</v>
      </c>
      <c r="E5" s="217">
        <v>161115</v>
      </c>
      <c r="F5" s="228">
        <v>9361390</v>
      </c>
      <c r="G5" s="217">
        <v>15066263</v>
      </c>
      <c r="H5" s="228">
        <v>352159</v>
      </c>
      <c r="I5" s="217">
        <v>505009</v>
      </c>
      <c r="J5" s="228">
        <v>0</v>
      </c>
      <c r="K5" s="217">
        <v>20535</v>
      </c>
      <c r="L5" s="228">
        <v>352159</v>
      </c>
      <c r="M5" s="217">
        <v>484474</v>
      </c>
      <c r="N5" s="228">
        <v>9713549</v>
      </c>
      <c r="O5" s="217">
        <v>15550737</v>
      </c>
      <c r="P5" s="229">
        <v>102492</v>
      </c>
    </row>
    <row r="6" spans="1:16" s="198" customFormat="1" ht="64.5" customHeight="1">
      <c r="A6" s="22" t="s">
        <v>564</v>
      </c>
      <c r="B6" s="216">
        <v>24635250</v>
      </c>
      <c r="C6" s="217">
        <v>25977943</v>
      </c>
      <c r="D6" s="217">
        <v>1682770</v>
      </c>
      <c r="E6" s="217">
        <v>1239841</v>
      </c>
      <c r="F6" s="217">
        <v>22952480</v>
      </c>
      <c r="G6" s="217">
        <v>24738102</v>
      </c>
      <c r="H6" s="217">
        <v>2026146</v>
      </c>
      <c r="I6" s="217">
        <v>3465247</v>
      </c>
      <c r="J6" s="217">
        <v>0</v>
      </c>
      <c r="K6" s="217">
        <v>68160</v>
      </c>
      <c r="L6" s="217">
        <v>2026146</v>
      </c>
      <c r="M6" s="217">
        <v>3397087</v>
      </c>
      <c r="N6" s="217">
        <v>24978626</v>
      </c>
      <c r="O6" s="217">
        <v>28135189</v>
      </c>
      <c r="P6" s="230">
        <v>99950</v>
      </c>
    </row>
    <row r="7" spans="1:16" ht="64.5" customHeight="1">
      <c r="A7" s="22" t="s">
        <v>561</v>
      </c>
      <c r="B7" s="216">
        <v>25617667</v>
      </c>
      <c r="C7" s="217">
        <v>30017163</v>
      </c>
      <c r="D7" s="217">
        <v>3499921</v>
      </c>
      <c r="E7" s="217">
        <v>2426365</v>
      </c>
      <c r="F7" s="217">
        <v>22117746</v>
      </c>
      <c r="G7" s="217">
        <v>27590798</v>
      </c>
      <c r="H7" s="217">
        <v>3731868</v>
      </c>
      <c r="I7" s="217">
        <v>5296464</v>
      </c>
      <c r="J7" s="217">
        <v>87385</v>
      </c>
      <c r="K7" s="217">
        <v>3745906</v>
      </c>
      <c r="L7" s="217">
        <v>3644483</v>
      </c>
      <c r="M7" s="217">
        <v>1550558</v>
      </c>
      <c r="N7" s="217">
        <v>25762229</v>
      </c>
      <c r="O7" s="217">
        <v>29141356</v>
      </c>
      <c r="P7" s="230">
        <v>103592</v>
      </c>
    </row>
    <row r="8" spans="1:17" ht="64.5" customHeight="1">
      <c r="A8" s="22" t="s">
        <v>562</v>
      </c>
      <c r="B8" s="216">
        <v>31547726</v>
      </c>
      <c r="C8" s="217">
        <v>31433795</v>
      </c>
      <c r="D8" s="217">
        <v>4333319</v>
      </c>
      <c r="E8" s="217">
        <v>4289413</v>
      </c>
      <c r="F8" s="217">
        <v>27214407</v>
      </c>
      <c r="G8" s="217">
        <v>27144382</v>
      </c>
      <c r="H8" s="217">
        <v>6599963</v>
      </c>
      <c r="I8" s="217">
        <v>11039758</v>
      </c>
      <c r="J8" s="217">
        <v>86504</v>
      </c>
      <c r="K8" s="217">
        <v>16148</v>
      </c>
      <c r="L8" s="217">
        <v>6513459</v>
      </c>
      <c r="M8" s="217">
        <v>11023610</v>
      </c>
      <c r="N8" s="217">
        <v>33727866</v>
      </c>
      <c r="O8" s="217">
        <v>38167992</v>
      </c>
      <c r="P8" s="230">
        <v>118094</v>
      </c>
      <c r="Q8" s="206"/>
    </row>
    <row r="9" spans="1:17" ht="64.5" customHeight="1">
      <c r="A9" s="25" t="s">
        <v>408</v>
      </c>
      <c r="B9" s="216">
        <v>47767753</v>
      </c>
      <c r="C9" s="217">
        <v>49209357</v>
      </c>
      <c r="D9" s="217">
        <v>7661519</v>
      </c>
      <c r="E9" s="217">
        <v>9475795</v>
      </c>
      <c r="F9" s="217">
        <v>40106234</v>
      </c>
      <c r="G9" s="217">
        <v>39733562</v>
      </c>
      <c r="H9" s="217">
        <v>13236772</v>
      </c>
      <c r="I9" s="217">
        <v>19740352</v>
      </c>
      <c r="J9" s="217">
        <v>119590</v>
      </c>
      <c r="K9" s="217">
        <v>36885920</v>
      </c>
      <c r="L9" s="217">
        <v>13117182</v>
      </c>
      <c r="M9" s="231">
        <v>-17145568</v>
      </c>
      <c r="N9" s="217">
        <v>53223416</v>
      </c>
      <c r="O9" s="217">
        <v>22587994</v>
      </c>
      <c r="P9" s="230">
        <v>169231</v>
      </c>
      <c r="Q9" s="206"/>
    </row>
    <row r="10" spans="1:17" ht="64.5" customHeight="1">
      <c r="A10" s="22" t="s">
        <v>565</v>
      </c>
      <c r="B10" s="216">
        <v>33599632</v>
      </c>
      <c r="C10" s="217">
        <v>34128603</v>
      </c>
      <c r="D10" s="217">
        <v>10558828</v>
      </c>
      <c r="E10" s="217">
        <v>9429091</v>
      </c>
      <c r="F10" s="217">
        <v>23040804</v>
      </c>
      <c r="G10" s="217">
        <v>24699512</v>
      </c>
      <c r="H10" s="217">
        <v>14720183</v>
      </c>
      <c r="I10" s="217">
        <v>8341747</v>
      </c>
      <c r="J10" s="217">
        <v>89295</v>
      </c>
      <c r="K10" s="217">
        <v>2870581</v>
      </c>
      <c r="L10" s="217">
        <v>14630888</v>
      </c>
      <c r="M10" s="217">
        <v>5471166</v>
      </c>
      <c r="N10" s="217">
        <v>37671692</v>
      </c>
      <c r="O10" s="217">
        <v>30170678</v>
      </c>
      <c r="P10" s="230">
        <v>121376</v>
      </c>
      <c r="Q10" s="206"/>
    </row>
    <row r="11" spans="1:17" s="204" customFormat="1" ht="64.5" customHeight="1">
      <c r="A11" s="22" t="s">
        <v>572</v>
      </c>
      <c r="B11" s="216">
        <v>38098120</v>
      </c>
      <c r="C11" s="217">
        <v>37959822</v>
      </c>
      <c r="D11" s="217">
        <v>12022643</v>
      </c>
      <c r="E11" s="217">
        <v>10159348</v>
      </c>
      <c r="F11" s="217">
        <v>26075477</v>
      </c>
      <c r="G11" s="217">
        <v>27800474</v>
      </c>
      <c r="H11" s="217">
        <v>8942995</v>
      </c>
      <c r="I11" s="217">
        <v>9436260</v>
      </c>
      <c r="J11" s="217">
        <v>610</v>
      </c>
      <c r="K11" s="217">
        <v>13804298</v>
      </c>
      <c r="L11" s="217">
        <v>8942385</v>
      </c>
      <c r="M11" s="231">
        <v>-4368038</v>
      </c>
      <c r="N11" s="217">
        <v>35017862</v>
      </c>
      <c r="O11" s="217">
        <v>23432436</v>
      </c>
      <c r="P11" s="230">
        <v>121311</v>
      </c>
      <c r="Q11" s="218"/>
    </row>
    <row r="12" spans="1:17" s="204" customFormat="1" ht="64.5" customHeight="1">
      <c r="A12" s="22" t="s">
        <v>530</v>
      </c>
      <c r="B12" s="216">
        <v>39820677</v>
      </c>
      <c r="C12" s="217">
        <v>38647555</v>
      </c>
      <c r="D12" s="217">
        <v>16258207</v>
      </c>
      <c r="E12" s="217">
        <v>12378551</v>
      </c>
      <c r="F12" s="217">
        <v>23562470</v>
      </c>
      <c r="G12" s="217">
        <v>26269004</v>
      </c>
      <c r="H12" s="217">
        <v>13479324</v>
      </c>
      <c r="I12" s="217">
        <v>23205845</v>
      </c>
      <c r="J12" s="217">
        <v>610</v>
      </c>
      <c r="K12" s="217">
        <v>6666306</v>
      </c>
      <c r="L12" s="217">
        <v>13478714</v>
      </c>
      <c r="M12" s="217">
        <v>16539539</v>
      </c>
      <c r="N12" s="217">
        <v>37041184</v>
      </c>
      <c r="O12" s="217">
        <v>42808543</v>
      </c>
      <c r="P12" s="230">
        <v>121311</v>
      </c>
      <c r="Q12" s="218"/>
    </row>
    <row r="13" spans="1:17" s="236" customFormat="1" ht="64.5" customHeight="1">
      <c r="A13" s="22" t="s">
        <v>983</v>
      </c>
      <c r="B13" s="232">
        <v>44833609</v>
      </c>
      <c r="C13" s="233">
        <v>42375674</v>
      </c>
      <c r="D13" s="232">
        <v>16623394</v>
      </c>
      <c r="E13" s="233">
        <v>17566518</v>
      </c>
      <c r="F13" s="232">
        <v>28210215</v>
      </c>
      <c r="G13" s="233">
        <v>24809156</v>
      </c>
      <c r="H13" s="232">
        <v>10356100</v>
      </c>
      <c r="I13" s="233">
        <v>17934471</v>
      </c>
      <c r="J13" s="232">
        <v>182680</v>
      </c>
      <c r="K13" s="233">
        <v>12556110</v>
      </c>
      <c r="L13" s="232">
        <v>10173420</v>
      </c>
      <c r="M13" s="233">
        <v>5378361</v>
      </c>
      <c r="N13" s="232">
        <v>38383635</v>
      </c>
      <c r="O13" s="233">
        <v>30187517</v>
      </c>
      <c r="P13" s="234">
        <v>121311</v>
      </c>
      <c r="Q13" s="235"/>
    </row>
    <row r="14" spans="1:17" s="236" customFormat="1" ht="64.5" customHeight="1">
      <c r="A14" s="23" t="s">
        <v>1180</v>
      </c>
      <c r="B14" s="237">
        <v>50221793</v>
      </c>
      <c r="C14" s="238">
        <v>47831121</v>
      </c>
      <c r="D14" s="237">
        <v>20147222</v>
      </c>
      <c r="E14" s="238">
        <v>19582317</v>
      </c>
      <c r="F14" s="237">
        <v>30074571</v>
      </c>
      <c r="G14" s="238">
        <v>28248804</v>
      </c>
      <c r="H14" s="237">
        <v>13709905</v>
      </c>
      <c r="I14" s="238">
        <v>51221471</v>
      </c>
      <c r="J14" s="237">
        <v>289682</v>
      </c>
      <c r="K14" s="238">
        <v>40863928</v>
      </c>
      <c r="L14" s="237">
        <v>13420223</v>
      </c>
      <c r="M14" s="238">
        <v>10357543</v>
      </c>
      <c r="N14" s="237">
        <v>43494794</v>
      </c>
      <c r="O14" s="238">
        <v>38606347</v>
      </c>
      <c r="P14" s="234"/>
      <c r="Q14" s="235"/>
    </row>
    <row r="15" spans="1:25" s="192" customFormat="1" ht="18" customHeight="1">
      <c r="A15" s="190" t="s">
        <v>409</v>
      </c>
      <c r="B15" s="191"/>
      <c r="C15" s="191"/>
      <c r="D15" s="191"/>
      <c r="E15" s="191"/>
      <c r="F15" s="191"/>
      <c r="G15" s="191"/>
      <c r="H15" s="191"/>
      <c r="I15" s="239" t="s">
        <v>410</v>
      </c>
      <c r="J15" s="191"/>
      <c r="K15" s="191"/>
      <c r="L15" s="191"/>
      <c r="M15" s="191"/>
      <c r="N15" s="191"/>
      <c r="O15" s="191"/>
      <c r="P15" s="191"/>
      <c r="Q15" s="191"/>
      <c r="R15" s="191"/>
      <c r="S15" s="190"/>
      <c r="T15" s="191"/>
      <c r="U15" s="191"/>
      <c r="V15" s="191"/>
      <c r="W15" s="191"/>
      <c r="X15" s="191"/>
      <c r="Y15" s="191"/>
    </row>
    <row r="16" spans="1:25" s="192" customFormat="1" ht="21" customHeight="1">
      <c r="A16" s="190"/>
      <c r="B16" s="191"/>
      <c r="D16" s="191"/>
      <c r="F16" s="191"/>
      <c r="H16" s="191"/>
      <c r="J16" s="191"/>
      <c r="L16" s="191"/>
      <c r="N16" s="191"/>
      <c r="P16" s="191">
        <v>121311</v>
      </c>
      <c r="Q16" s="191"/>
      <c r="R16" s="191"/>
      <c r="S16" s="190"/>
      <c r="T16" s="191"/>
      <c r="U16" s="191"/>
      <c r="V16" s="191"/>
      <c r="W16" s="191"/>
      <c r="X16" s="191"/>
      <c r="Y16" s="191"/>
    </row>
    <row r="17" spans="1:23" ht="24" customHeight="1">
      <c r="A17" s="193"/>
      <c r="B17" s="193"/>
      <c r="C17" s="193"/>
      <c r="D17" s="193"/>
      <c r="E17" s="193"/>
      <c r="F17" s="193"/>
      <c r="G17" s="193"/>
      <c r="H17" s="193"/>
      <c r="I17" s="193"/>
      <c r="J17" s="193"/>
      <c r="K17" s="193"/>
      <c r="L17" s="193"/>
      <c r="M17" s="193"/>
      <c r="N17" s="193"/>
      <c r="O17" s="193"/>
      <c r="P17" s="193"/>
      <c r="Q17" s="206"/>
      <c r="W17" s="207"/>
    </row>
    <row r="18" spans="2:29" ht="24" customHeight="1">
      <c r="B18" s="220"/>
      <c r="C18" s="220"/>
      <c r="Q18" s="206"/>
      <c r="R18" s="207"/>
      <c r="S18" s="207"/>
      <c r="T18" s="207"/>
      <c r="U18" s="207"/>
      <c r="V18" s="207"/>
      <c r="W18" s="207"/>
      <c r="X18" s="207"/>
      <c r="Y18" s="207"/>
      <c r="Z18" s="207"/>
      <c r="AA18" s="207"/>
      <c r="AB18" s="207"/>
      <c r="AC18" s="207"/>
    </row>
    <row r="19" spans="2:29" ht="24" customHeight="1">
      <c r="B19" s="220"/>
      <c r="C19" s="220"/>
      <c r="Q19" s="206"/>
      <c r="R19" s="207"/>
      <c r="S19" s="207"/>
      <c r="T19" s="207"/>
      <c r="W19" s="207"/>
      <c r="X19" s="207"/>
      <c r="Y19" s="207"/>
      <c r="AA19" s="207"/>
      <c r="AB19" s="207"/>
      <c r="AC19" s="207"/>
    </row>
    <row r="20" spans="2:29" ht="24" customHeight="1">
      <c r="B20" s="220"/>
      <c r="C20" s="220"/>
      <c r="Q20" s="206"/>
      <c r="R20" s="207"/>
      <c r="S20" s="207"/>
      <c r="T20" s="207"/>
      <c r="U20" s="207"/>
      <c r="V20" s="207"/>
      <c r="W20" s="207"/>
      <c r="X20" s="207"/>
      <c r="Y20" s="207"/>
      <c r="Z20" s="207"/>
      <c r="AA20" s="207"/>
      <c r="AB20" s="207"/>
      <c r="AC20" s="207"/>
    </row>
    <row r="21" spans="1:29" ht="24" customHeight="1">
      <c r="A21" s="221"/>
      <c r="B21" s="222"/>
      <c r="C21" s="222"/>
      <c r="D21" s="221"/>
      <c r="E21" s="221"/>
      <c r="F21" s="221"/>
      <c r="G21" s="221"/>
      <c r="H21" s="221"/>
      <c r="I21" s="221"/>
      <c r="J21" s="221"/>
      <c r="K21" s="221"/>
      <c r="L21" s="221"/>
      <c r="M21" s="221"/>
      <c r="N21" s="221"/>
      <c r="O21" s="221"/>
      <c r="P21" s="221"/>
      <c r="Q21" s="207"/>
      <c r="R21" s="207"/>
      <c r="S21" s="207"/>
      <c r="T21" s="207"/>
      <c r="U21" s="207"/>
      <c r="V21" s="207"/>
      <c r="W21" s="207"/>
      <c r="X21" s="207"/>
      <c r="Y21" s="207"/>
      <c r="Z21" s="207"/>
      <c r="AA21" s="207"/>
      <c r="AB21" s="207"/>
      <c r="AC21" s="207"/>
    </row>
    <row r="22" spans="1:29" ht="24" customHeight="1">
      <c r="A22" s="221"/>
      <c r="B22" s="222"/>
      <c r="C22" s="222"/>
      <c r="D22" s="221"/>
      <c r="E22" s="221"/>
      <c r="F22" s="221"/>
      <c r="G22" s="221"/>
      <c r="H22" s="221"/>
      <c r="I22" s="221"/>
      <c r="J22" s="221"/>
      <c r="K22" s="221"/>
      <c r="L22" s="221"/>
      <c r="M22" s="221"/>
      <c r="N22" s="221"/>
      <c r="O22" s="221"/>
      <c r="P22" s="221"/>
      <c r="Q22" s="207"/>
      <c r="R22" s="207"/>
      <c r="S22" s="207"/>
      <c r="T22" s="207"/>
      <c r="U22" s="207"/>
      <c r="V22" s="207"/>
      <c r="W22" s="207"/>
      <c r="X22" s="207"/>
      <c r="Y22" s="207"/>
      <c r="Z22" s="207"/>
      <c r="AA22" s="207"/>
      <c r="AB22" s="207"/>
      <c r="AC22" s="207"/>
    </row>
    <row r="23" spans="1:29" ht="24" customHeight="1">
      <c r="A23" s="221"/>
      <c r="B23" s="222"/>
      <c r="C23" s="222"/>
      <c r="D23" s="221"/>
      <c r="E23" s="221"/>
      <c r="F23" s="221"/>
      <c r="G23" s="221"/>
      <c r="H23" s="221"/>
      <c r="I23" s="221"/>
      <c r="J23" s="221"/>
      <c r="K23" s="221"/>
      <c r="L23" s="221"/>
      <c r="M23" s="221"/>
      <c r="N23" s="221"/>
      <c r="O23" s="221"/>
      <c r="P23" s="221"/>
      <c r="Q23" s="207"/>
      <c r="R23" s="207"/>
      <c r="S23" s="207"/>
      <c r="T23" s="207"/>
      <c r="U23" s="207"/>
      <c r="V23" s="207"/>
      <c r="W23" s="207"/>
      <c r="X23" s="207"/>
      <c r="Y23" s="207"/>
      <c r="Z23" s="207"/>
      <c r="AA23" s="207"/>
      <c r="AB23" s="207"/>
      <c r="AC23" s="207"/>
    </row>
    <row r="24" spans="1:29" ht="24" customHeight="1">
      <c r="A24" s="221"/>
      <c r="B24" s="222"/>
      <c r="C24" s="222"/>
      <c r="D24" s="221"/>
      <c r="E24" s="221"/>
      <c r="F24" s="221"/>
      <c r="G24" s="221"/>
      <c r="H24" s="221"/>
      <c r="I24" s="221"/>
      <c r="J24" s="221"/>
      <c r="K24" s="221"/>
      <c r="L24" s="221"/>
      <c r="M24" s="221"/>
      <c r="N24" s="221"/>
      <c r="O24" s="221"/>
      <c r="P24" s="221"/>
      <c r="Q24" s="207"/>
      <c r="R24" s="207"/>
      <c r="S24" s="207"/>
      <c r="T24" s="207"/>
      <c r="U24" s="207"/>
      <c r="V24" s="207"/>
      <c r="W24" s="207"/>
      <c r="X24" s="207"/>
      <c r="Y24" s="207"/>
      <c r="Z24" s="207"/>
      <c r="AA24" s="207"/>
      <c r="AB24" s="207"/>
      <c r="AC24" s="207"/>
    </row>
  </sheetData>
  <mergeCells count="12">
    <mergeCell ref="F3:G3"/>
    <mergeCell ref="J3:K3"/>
    <mergeCell ref="L3:M3"/>
    <mergeCell ref="A1:H1"/>
    <mergeCell ref="A2:H2"/>
    <mergeCell ref="I1:O1"/>
    <mergeCell ref="I2:M2"/>
    <mergeCell ref="N3:O3"/>
    <mergeCell ref="N2:O2"/>
    <mergeCell ref="A3:A4"/>
    <mergeCell ref="B3:C3"/>
    <mergeCell ref="D3:E3"/>
  </mergeCells>
  <printOptions/>
  <pageMargins left="0.6299212598425197" right="0" top="0.5905511811023623" bottom="0.7874015748031497" header="0" footer="0"/>
  <pageSetup horizontalDpi="400" verticalDpi="400" orientation="portrait" pageOrder="overThenDown" paperSize="9" scale="95" r:id="rId1"/>
</worksheet>
</file>

<file path=xl/worksheets/sheet57.xml><?xml version="1.0" encoding="utf-8"?>
<worksheet xmlns="http://schemas.openxmlformats.org/spreadsheetml/2006/main" xmlns:r="http://schemas.openxmlformats.org/officeDocument/2006/relationships">
  <dimension ref="A1:J44"/>
  <sheetViews>
    <sheetView workbookViewId="0" topLeftCell="B1">
      <selection activeCell="E9" sqref="E9"/>
    </sheetView>
  </sheetViews>
  <sheetFormatPr defaultColWidth="9.00390625" defaultRowHeight="15.75"/>
  <cols>
    <col min="1" max="1" width="15.625" style="240" customWidth="1"/>
    <col min="2" max="2" width="14.50390625" style="240" customWidth="1"/>
    <col min="3" max="3" width="18.875" style="240" customWidth="1"/>
    <col min="4" max="4" width="17.625" style="240" customWidth="1"/>
    <col min="5" max="5" width="19.625" style="240" customWidth="1"/>
    <col min="6" max="7" width="18.125" style="240" customWidth="1"/>
    <col min="8" max="8" width="12.625" style="240" customWidth="1"/>
    <col min="9" max="9" width="18.125" style="240" customWidth="1"/>
    <col min="10" max="10" width="19.50390625" style="240" customWidth="1"/>
    <col min="11" max="16384" width="9.00390625" style="240" customWidth="1"/>
  </cols>
  <sheetData>
    <row r="1" spans="1:10" ht="33" customHeight="1">
      <c r="A1" s="838" t="s">
        <v>411</v>
      </c>
      <c r="B1" s="838"/>
      <c r="C1" s="838"/>
      <c r="D1" s="838"/>
      <c r="E1" s="838"/>
      <c r="F1" s="834" t="s">
        <v>412</v>
      </c>
      <c r="G1" s="834"/>
      <c r="H1" s="834"/>
      <c r="I1" s="834"/>
      <c r="J1" s="834"/>
    </row>
    <row r="2" spans="1:10" ht="33" customHeight="1">
      <c r="A2" s="797" t="s">
        <v>413</v>
      </c>
      <c r="B2" s="797"/>
      <c r="C2" s="797"/>
      <c r="D2" s="797"/>
      <c r="E2" s="797"/>
      <c r="F2" s="811" t="s">
        <v>414</v>
      </c>
      <c r="G2" s="799"/>
      <c r="H2" s="799"/>
      <c r="I2" s="799"/>
      <c r="J2" s="241" t="s">
        <v>415</v>
      </c>
    </row>
    <row r="3" spans="1:10" s="242" customFormat="1" ht="28.5" customHeight="1">
      <c r="A3" s="802" t="s">
        <v>416</v>
      </c>
      <c r="B3" s="802" t="s">
        <v>417</v>
      </c>
      <c r="C3" s="809" t="s">
        <v>418</v>
      </c>
      <c r="D3" s="802" t="s">
        <v>419</v>
      </c>
      <c r="E3" s="809" t="s">
        <v>420</v>
      </c>
      <c r="F3" s="835" t="s">
        <v>421</v>
      </c>
      <c r="G3" s="836" t="s">
        <v>422</v>
      </c>
      <c r="H3" s="809" t="s">
        <v>423</v>
      </c>
      <c r="I3" s="809" t="s">
        <v>424</v>
      </c>
      <c r="J3" s="836" t="s">
        <v>425</v>
      </c>
    </row>
    <row r="4" spans="1:10" s="242" customFormat="1" ht="28.5" customHeight="1">
      <c r="A4" s="833"/>
      <c r="B4" s="833"/>
      <c r="C4" s="832"/>
      <c r="D4" s="833"/>
      <c r="E4" s="837"/>
      <c r="F4" s="835"/>
      <c r="G4" s="810"/>
      <c r="H4" s="837"/>
      <c r="I4" s="837"/>
      <c r="J4" s="810"/>
    </row>
    <row r="5" spans="1:10" ht="17.25" customHeight="1">
      <c r="A5" s="642" t="s">
        <v>816</v>
      </c>
      <c r="B5" s="827" t="s">
        <v>426</v>
      </c>
      <c r="C5" s="831">
        <v>170597515190</v>
      </c>
      <c r="D5" s="243" t="s">
        <v>427</v>
      </c>
      <c r="E5" s="244">
        <v>298870000000</v>
      </c>
      <c r="F5" s="244">
        <v>170420000000</v>
      </c>
      <c r="G5" s="244">
        <v>128450000000</v>
      </c>
      <c r="H5" s="245">
        <v>57.02144745206946</v>
      </c>
      <c r="I5" s="244">
        <v>392880000000</v>
      </c>
      <c r="J5" s="245">
        <v>32.694461413154144</v>
      </c>
    </row>
    <row r="6" spans="1:10" ht="17.25" customHeight="1">
      <c r="A6" s="642"/>
      <c r="B6" s="827"/>
      <c r="C6" s="831"/>
      <c r="D6" s="187" t="s">
        <v>428</v>
      </c>
      <c r="E6" s="244">
        <v>123980000000</v>
      </c>
      <c r="F6" s="244">
        <v>92220000000</v>
      </c>
      <c r="G6" s="244">
        <v>31760000000</v>
      </c>
      <c r="H6" s="245">
        <v>74.38296499435393</v>
      </c>
      <c r="I6" s="244">
        <v>169120000000</v>
      </c>
      <c r="J6" s="245">
        <v>18.77956480605487</v>
      </c>
    </row>
    <row r="7" spans="1:10" ht="17.25" customHeight="1">
      <c r="A7" s="642"/>
      <c r="B7" s="827"/>
      <c r="C7" s="831"/>
      <c r="D7" s="187" t="s">
        <v>429</v>
      </c>
      <c r="E7" s="244">
        <v>113890000000</v>
      </c>
      <c r="F7" s="244">
        <v>63010000000</v>
      </c>
      <c r="G7" s="244">
        <v>50880000000</v>
      </c>
      <c r="H7" s="245">
        <v>55.325313899376596</v>
      </c>
      <c r="I7" s="244">
        <v>159000000000</v>
      </c>
      <c r="J7" s="245">
        <v>32</v>
      </c>
    </row>
    <row r="8" spans="1:10" ht="17.25" customHeight="1">
      <c r="A8" s="642"/>
      <c r="B8" s="827"/>
      <c r="C8" s="831"/>
      <c r="D8" s="187" t="s">
        <v>430</v>
      </c>
      <c r="E8" s="244">
        <v>61000000000</v>
      </c>
      <c r="F8" s="244">
        <v>15190000000</v>
      </c>
      <c r="G8" s="244">
        <v>45810000000</v>
      </c>
      <c r="H8" s="245">
        <v>24.901639344262293</v>
      </c>
      <c r="I8" s="244">
        <v>64760000000</v>
      </c>
      <c r="J8" s="245">
        <v>70.73810994441013</v>
      </c>
    </row>
    <row r="9" spans="1:10" ht="17.25" customHeight="1">
      <c r="A9" s="642" t="s">
        <v>565</v>
      </c>
      <c r="B9" s="827" t="s">
        <v>431</v>
      </c>
      <c r="C9" s="831">
        <v>163753945818</v>
      </c>
      <c r="D9" s="243" t="s">
        <v>427</v>
      </c>
      <c r="E9" s="244">
        <v>335360000000</v>
      </c>
      <c r="F9" s="244">
        <v>163590325690</v>
      </c>
      <c r="G9" s="244">
        <v>171769674310</v>
      </c>
      <c r="H9" s="245">
        <v>48.78051219286736</v>
      </c>
      <c r="I9" s="244">
        <v>425370000000</v>
      </c>
      <c r="J9" s="245">
        <v>40.381238524108426</v>
      </c>
    </row>
    <row r="10" spans="1:10" ht="17.25" customHeight="1">
      <c r="A10" s="642"/>
      <c r="B10" s="827"/>
      <c r="C10" s="831"/>
      <c r="D10" s="187" t="s">
        <v>428</v>
      </c>
      <c r="E10" s="244">
        <v>134510000000</v>
      </c>
      <c r="F10" s="244">
        <v>87958532590</v>
      </c>
      <c r="G10" s="244">
        <v>46551467410</v>
      </c>
      <c r="H10" s="245">
        <v>65.39181666047133</v>
      </c>
      <c r="I10" s="244">
        <v>179580000000</v>
      </c>
      <c r="J10" s="245">
        <v>25.92241196681145</v>
      </c>
    </row>
    <row r="11" spans="1:10" ht="17.25" customHeight="1">
      <c r="A11" s="642"/>
      <c r="B11" s="827"/>
      <c r="C11" s="831"/>
      <c r="D11" s="187" t="s">
        <v>429</v>
      </c>
      <c r="E11" s="244">
        <v>126330000000</v>
      </c>
      <c r="F11" s="244">
        <v>60776024882</v>
      </c>
      <c r="G11" s="244">
        <v>65553975118</v>
      </c>
      <c r="H11" s="245">
        <v>48.10894077574606</v>
      </c>
      <c r="I11" s="244">
        <v>172600000000</v>
      </c>
      <c r="J11" s="245">
        <v>37.98028685863268</v>
      </c>
    </row>
    <row r="12" spans="1:10" ht="17.25" customHeight="1">
      <c r="A12" s="642"/>
      <c r="B12" s="827"/>
      <c r="C12" s="831"/>
      <c r="D12" s="187" t="s">
        <v>430</v>
      </c>
      <c r="E12" s="244">
        <v>74520000000</v>
      </c>
      <c r="F12" s="244">
        <v>14855768218</v>
      </c>
      <c r="G12" s="244">
        <v>59664231782</v>
      </c>
      <c r="H12" s="245">
        <v>19.935276728395063</v>
      </c>
      <c r="I12" s="244">
        <v>73190000000</v>
      </c>
      <c r="J12" s="245">
        <v>81.51964992758573</v>
      </c>
    </row>
    <row r="13" spans="1:10" ht="17.25" customHeight="1">
      <c r="A13" s="642" t="s">
        <v>572</v>
      </c>
      <c r="B13" s="827" t="s">
        <v>432</v>
      </c>
      <c r="C13" s="831">
        <v>187186382216</v>
      </c>
      <c r="D13" s="243" t="s">
        <v>427</v>
      </c>
      <c r="E13" s="244">
        <v>353370000000</v>
      </c>
      <c r="F13" s="244">
        <v>186966477399</v>
      </c>
      <c r="G13" s="244">
        <v>166403522601</v>
      </c>
      <c r="H13" s="245">
        <v>52.90955015960608</v>
      </c>
      <c r="I13" s="244">
        <v>427450000000</v>
      </c>
      <c r="J13" s="245">
        <v>38.929353749210435</v>
      </c>
    </row>
    <row r="14" spans="1:10" ht="17.25" customHeight="1">
      <c r="A14" s="642"/>
      <c r="B14" s="827"/>
      <c r="C14" s="831"/>
      <c r="D14" s="187" t="s">
        <v>428</v>
      </c>
      <c r="E14" s="244">
        <v>152280000000</v>
      </c>
      <c r="F14" s="244">
        <v>100285132629</v>
      </c>
      <c r="G14" s="244">
        <v>51994867371</v>
      </c>
      <c r="H14" s="245">
        <v>65.85574772064618</v>
      </c>
      <c r="I14" s="244">
        <v>194880000000</v>
      </c>
      <c r="J14" s="245">
        <v>26.68045328971675</v>
      </c>
    </row>
    <row r="15" spans="1:10" ht="17.25" customHeight="1">
      <c r="A15" s="642"/>
      <c r="B15" s="827"/>
      <c r="C15" s="831"/>
      <c r="D15" s="187" t="s">
        <v>429</v>
      </c>
      <c r="E15" s="244">
        <v>123480000000</v>
      </c>
      <c r="F15" s="244">
        <v>68916049860</v>
      </c>
      <c r="G15" s="244">
        <v>54563950140</v>
      </c>
      <c r="H15" s="245">
        <v>55.81150782312925</v>
      </c>
      <c r="I15" s="244">
        <v>162670000000</v>
      </c>
      <c r="J15" s="245">
        <v>33.542724620397124</v>
      </c>
    </row>
    <row r="16" spans="1:10" ht="17.25" customHeight="1">
      <c r="A16" s="642"/>
      <c r="B16" s="827"/>
      <c r="C16" s="831"/>
      <c r="D16" s="187" t="s">
        <v>430</v>
      </c>
      <c r="E16" s="244">
        <v>77610000000</v>
      </c>
      <c r="F16" s="244">
        <v>17765294910</v>
      </c>
      <c r="G16" s="244">
        <v>59844705090</v>
      </c>
      <c r="H16" s="245">
        <v>22.89047147274836</v>
      </c>
      <c r="I16" s="244">
        <v>69900000000</v>
      </c>
      <c r="J16" s="245">
        <v>85.61474261802576</v>
      </c>
    </row>
    <row r="17" spans="1:10" ht="17.25" customHeight="1">
      <c r="A17" s="642" t="s">
        <v>530</v>
      </c>
      <c r="B17" s="827" t="s">
        <v>433</v>
      </c>
      <c r="C17" s="828">
        <v>229994925434</v>
      </c>
      <c r="D17" s="243" t="s">
        <v>427</v>
      </c>
      <c r="E17" s="244">
        <v>853740424288</v>
      </c>
      <c r="F17" s="244">
        <v>229994925434</v>
      </c>
      <c r="G17" s="244">
        <v>623745498854</v>
      </c>
      <c r="H17" s="244">
        <v>26.93967848902206</v>
      </c>
      <c r="I17" s="244">
        <v>435878424000</v>
      </c>
      <c r="J17" s="244">
        <v>143.10079703646906</v>
      </c>
    </row>
    <row r="18" spans="1:10" ht="17.25" customHeight="1">
      <c r="A18" s="642"/>
      <c r="B18" s="827"/>
      <c r="C18" s="828"/>
      <c r="D18" s="187" t="s">
        <v>518</v>
      </c>
      <c r="E18" s="244">
        <v>851329393</v>
      </c>
      <c r="F18" s="244">
        <v>273789230</v>
      </c>
      <c r="G18" s="244">
        <v>577540163</v>
      </c>
      <c r="H18" s="244">
        <v>32.160199360108315</v>
      </c>
      <c r="I18" s="244">
        <v>567780480</v>
      </c>
      <c r="J18" s="244">
        <v>101.7189183749325</v>
      </c>
    </row>
    <row r="19" spans="1:10" ht="17.25" customHeight="1">
      <c r="A19" s="642"/>
      <c r="B19" s="827"/>
      <c r="C19" s="828"/>
      <c r="D19" s="187" t="s">
        <v>428</v>
      </c>
      <c r="E19" s="244">
        <v>381630581623</v>
      </c>
      <c r="F19" s="244">
        <v>123753834547</v>
      </c>
      <c r="G19" s="244">
        <v>257876747076</v>
      </c>
      <c r="H19" s="244">
        <v>32.42765137445202</v>
      </c>
      <c r="I19" s="244">
        <v>199695946560</v>
      </c>
      <c r="J19" s="244">
        <v>129.13469277580913</v>
      </c>
    </row>
    <row r="20" spans="1:10" ht="17.25" customHeight="1">
      <c r="A20" s="642"/>
      <c r="B20" s="827"/>
      <c r="C20" s="828"/>
      <c r="D20" s="187" t="s">
        <v>429</v>
      </c>
      <c r="E20" s="244">
        <v>328756952834</v>
      </c>
      <c r="F20" s="244">
        <v>84041691986</v>
      </c>
      <c r="G20" s="244">
        <v>244715260848</v>
      </c>
      <c r="H20" s="244">
        <v>25.56347212173954</v>
      </c>
      <c r="I20" s="244">
        <v>164164131000</v>
      </c>
      <c r="J20" s="244">
        <v>149.0674359601733</v>
      </c>
    </row>
    <row r="21" spans="1:10" ht="17.25" customHeight="1">
      <c r="A21" s="642"/>
      <c r="B21" s="827"/>
      <c r="C21" s="828"/>
      <c r="D21" s="187" t="s">
        <v>430</v>
      </c>
      <c r="E21" s="244">
        <v>142501560438</v>
      </c>
      <c r="F21" s="244">
        <v>21925609671</v>
      </c>
      <c r="G21" s="244">
        <v>120575950767</v>
      </c>
      <c r="H21" s="244">
        <v>15.386224265620907</v>
      </c>
      <c r="I21" s="244">
        <v>71450565960</v>
      </c>
      <c r="J21" s="244">
        <v>168.75436764839867</v>
      </c>
    </row>
    <row r="22" spans="1:10" ht="17.25" customHeight="1">
      <c r="A22" s="642" t="s">
        <v>983</v>
      </c>
      <c r="B22" s="827" t="s">
        <v>434</v>
      </c>
      <c r="C22" s="828">
        <v>260182442585</v>
      </c>
      <c r="D22" s="243" t="s">
        <v>427</v>
      </c>
      <c r="E22" s="244">
        <v>963330238421</v>
      </c>
      <c r="F22" s="244">
        <v>260182442585</v>
      </c>
      <c r="G22" s="244">
        <v>703147795836</v>
      </c>
      <c r="H22" s="244">
        <v>27</v>
      </c>
      <c r="I22" s="244">
        <v>432107271720</v>
      </c>
      <c r="J22" s="244">
        <v>163</v>
      </c>
    </row>
    <row r="23" spans="1:10" ht="17.25" customHeight="1">
      <c r="A23" s="642"/>
      <c r="B23" s="827"/>
      <c r="C23" s="828"/>
      <c r="D23" s="187" t="s">
        <v>518</v>
      </c>
      <c r="E23" s="244">
        <v>861967339</v>
      </c>
      <c r="F23" s="244">
        <v>214768324</v>
      </c>
      <c r="G23" s="244">
        <v>647199015</v>
      </c>
      <c r="H23" s="244">
        <v>25</v>
      </c>
      <c r="I23" s="244">
        <v>487787040</v>
      </c>
      <c r="J23" s="244">
        <v>133</v>
      </c>
    </row>
    <row r="24" spans="1:10" ht="17.25" customHeight="1">
      <c r="A24" s="642"/>
      <c r="B24" s="827"/>
      <c r="C24" s="828"/>
      <c r="D24" s="187" t="s">
        <v>428</v>
      </c>
      <c r="E24" s="244">
        <v>438407628893</v>
      </c>
      <c r="F24" s="244">
        <v>141784340981</v>
      </c>
      <c r="G24" s="244">
        <v>296623287912</v>
      </c>
      <c r="H24" s="244">
        <v>32</v>
      </c>
      <c r="I24" s="244">
        <v>201161870520</v>
      </c>
      <c r="J24" s="244">
        <v>147</v>
      </c>
    </row>
    <row r="25" spans="1:10" ht="17.25" customHeight="1">
      <c r="A25" s="642"/>
      <c r="B25" s="827"/>
      <c r="C25" s="828"/>
      <c r="D25" s="187" t="s">
        <v>429</v>
      </c>
      <c r="E25" s="244">
        <v>359580003558</v>
      </c>
      <c r="F25" s="244">
        <v>94178782439</v>
      </c>
      <c r="G25" s="244">
        <v>265401221119</v>
      </c>
      <c r="H25" s="244">
        <v>26</v>
      </c>
      <c r="I25" s="244">
        <v>161488196760</v>
      </c>
      <c r="J25" s="244">
        <v>164</v>
      </c>
    </row>
    <row r="26" spans="1:10" ht="17.25" customHeight="1">
      <c r="A26" s="642"/>
      <c r="B26" s="827"/>
      <c r="C26" s="828"/>
      <c r="D26" s="187" t="s">
        <v>430</v>
      </c>
      <c r="E26" s="244">
        <v>164480638631</v>
      </c>
      <c r="F26" s="244">
        <v>24004550841</v>
      </c>
      <c r="G26" s="244">
        <v>140476087790</v>
      </c>
      <c r="H26" s="244">
        <v>15</v>
      </c>
      <c r="I26" s="244">
        <v>68969417400</v>
      </c>
      <c r="J26" s="244">
        <v>204</v>
      </c>
    </row>
    <row r="27" spans="1:10" ht="17.25" customHeight="1">
      <c r="A27" s="642" t="s">
        <v>1180</v>
      </c>
      <c r="B27" s="827" t="s">
        <v>435</v>
      </c>
      <c r="C27" s="828">
        <v>308423213944</v>
      </c>
      <c r="D27" s="243" t="s">
        <v>427</v>
      </c>
      <c r="E27" s="244">
        <v>1081200697765</v>
      </c>
      <c r="F27" s="244">
        <v>308423213944</v>
      </c>
      <c r="G27" s="244">
        <v>772777483821</v>
      </c>
      <c r="H27" s="244">
        <v>29</v>
      </c>
      <c r="I27" s="244">
        <v>435364441800</v>
      </c>
      <c r="J27" s="244">
        <v>178</v>
      </c>
    </row>
    <row r="28" spans="1:10" ht="17.25" customHeight="1">
      <c r="A28" s="642"/>
      <c r="B28" s="827"/>
      <c r="C28" s="828"/>
      <c r="D28" s="187" t="s">
        <v>518</v>
      </c>
      <c r="E28" s="244">
        <v>869946271</v>
      </c>
      <c r="F28" s="244">
        <v>148188628</v>
      </c>
      <c r="G28" s="244">
        <v>721757643</v>
      </c>
      <c r="H28" s="244">
        <v>17</v>
      </c>
      <c r="I28" s="244">
        <v>406988160</v>
      </c>
      <c r="J28" s="244">
        <v>177</v>
      </c>
    </row>
    <row r="29" spans="1:10" ht="17.25" customHeight="1">
      <c r="A29" s="642"/>
      <c r="B29" s="827"/>
      <c r="C29" s="828"/>
      <c r="D29" s="187" t="s">
        <v>428</v>
      </c>
      <c r="E29" s="244">
        <v>497187742482</v>
      </c>
      <c r="F29" s="244">
        <v>169523443577</v>
      </c>
      <c r="G29" s="244">
        <v>327664298905</v>
      </c>
      <c r="H29" s="244">
        <v>34</v>
      </c>
      <c r="I29" s="244">
        <v>202847192640</v>
      </c>
      <c r="J29" s="244">
        <v>162</v>
      </c>
    </row>
    <row r="30" spans="1:10" ht="17.25" customHeight="1">
      <c r="A30" s="642"/>
      <c r="B30" s="827"/>
      <c r="C30" s="828"/>
      <c r="D30" s="187" t="s">
        <v>429</v>
      </c>
      <c r="E30" s="244">
        <v>392609418371</v>
      </c>
      <c r="F30" s="244">
        <v>110801977647</v>
      </c>
      <c r="G30" s="244">
        <v>281807440724</v>
      </c>
      <c r="H30" s="244">
        <v>28</v>
      </c>
      <c r="I30" s="244">
        <v>164231130360</v>
      </c>
      <c r="J30" s="244">
        <v>172</v>
      </c>
    </row>
    <row r="31" spans="1:10" ht="17.25" customHeight="1">
      <c r="A31" s="642"/>
      <c r="B31" s="827"/>
      <c r="C31" s="828"/>
      <c r="D31" s="187" t="s">
        <v>430</v>
      </c>
      <c r="E31" s="244">
        <v>190533590641</v>
      </c>
      <c r="F31" s="244">
        <v>27949604092</v>
      </c>
      <c r="G31" s="244">
        <v>162583986549</v>
      </c>
      <c r="H31" s="244">
        <v>15</v>
      </c>
      <c r="I31" s="244">
        <v>67879130640</v>
      </c>
      <c r="J31" s="244">
        <v>240</v>
      </c>
    </row>
    <row r="32" spans="1:10" s="250" customFormat="1" ht="16.5">
      <c r="A32" s="246" t="s">
        <v>436</v>
      </c>
      <c r="B32" s="247"/>
      <c r="C32" s="247"/>
      <c r="D32" s="247"/>
      <c r="E32" s="247"/>
      <c r="F32" s="247"/>
      <c r="G32" s="247"/>
      <c r="H32" s="248"/>
      <c r="I32" s="247"/>
      <c r="J32" s="249"/>
    </row>
    <row r="33" spans="1:10" s="250" customFormat="1" ht="16.5" hidden="1">
      <c r="A33" s="246" t="s">
        <v>437</v>
      </c>
      <c r="B33" s="251" t="s">
        <v>438</v>
      </c>
      <c r="C33" s="247"/>
      <c r="D33" s="251"/>
      <c r="E33" s="247"/>
      <c r="F33" s="247"/>
      <c r="G33" s="247"/>
      <c r="H33" s="248"/>
      <c r="I33" s="247"/>
      <c r="J33" s="249"/>
    </row>
    <row r="34" spans="1:10" s="250" customFormat="1" ht="16.5">
      <c r="A34" s="246" t="s">
        <v>439</v>
      </c>
      <c r="B34" s="251"/>
      <c r="C34" s="247"/>
      <c r="D34" s="251"/>
      <c r="E34" s="247"/>
      <c r="F34" s="247"/>
      <c r="G34" s="247"/>
      <c r="H34" s="248"/>
      <c r="I34" s="247"/>
      <c r="J34" s="249"/>
    </row>
    <row r="35" spans="1:10" s="250" customFormat="1" ht="16.5">
      <c r="A35" s="829" t="s">
        <v>440</v>
      </c>
      <c r="B35" s="830"/>
      <c r="C35" s="830"/>
      <c r="D35" s="830"/>
      <c r="E35" s="830"/>
      <c r="F35" s="252"/>
      <c r="G35" s="247"/>
      <c r="H35" s="248"/>
      <c r="I35" s="247"/>
      <c r="J35" s="249"/>
    </row>
    <row r="36" spans="1:10" s="250" customFormat="1" ht="16.5">
      <c r="A36" s="829" t="s">
        <v>441</v>
      </c>
      <c r="B36" s="830"/>
      <c r="C36" s="830"/>
      <c r="D36" s="830"/>
      <c r="E36" s="830"/>
      <c r="F36" s="252"/>
      <c r="G36" s="247"/>
      <c r="H36" s="248"/>
      <c r="I36" s="247"/>
      <c r="J36" s="249"/>
    </row>
    <row r="37" spans="1:10" s="250" customFormat="1" ht="16.5" hidden="1">
      <c r="A37" s="246" t="s">
        <v>442</v>
      </c>
      <c r="B37" s="247"/>
      <c r="C37" s="247"/>
      <c r="D37" s="247"/>
      <c r="E37" s="247"/>
      <c r="F37" s="247"/>
      <c r="G37" s="247"/>
      <c r="H37" s="248"/>
      <c r="I37" s="247"/>
      <c r="J37" s="249"/>
    </row>
    <row r="38" spans="1:10" s="250" customFormat="1" ht="16.5">
      <c r="A38" s="829" t="s">
        <v>443</v>
      </c>
      <c r="B38" s="830"/>
      <c r="C38" s="830"/>
      <c r="D38" s="830"/>
      <c r="E38" s="830"/>
      <c r="F38" s="252" t="s">
        <v>444</v>
      </c>
      <c r="G38" s="247"/>
      <c r="H38" s="248"/>
      <c r="I38" s="247"/>
      <c r="J38" s="249"/>
    </row>
    <row r="39" spans="1:10" s="250" customFormat="1" ht="16.5">
      <c r="A39" s="829" t="s">
        <v>445</v>
      </c>
      <c r="B39" s="830"/>
      <c r="C39" s="830"/>
      <c r="D39" s="830"/>
      <c r="E39" s="830"/>
      <c r="F39" s="252" t="s">
        <v>446</v>
      </c>
      <c r="G39" s="247"/>
      <c r="H39" s="248"/>
      <c r="I39" s="247"/>
      <c r="J39" s="249"/>
    </row>
    <row r="40" spans="1:10" s="250" customFormat="1" ht="16.5">
      <c r="A40" s="253" t="s">
        <v>447</v>
      </c>
      <c r="B40" s="254"/>
      <c r="C40" s="247"/>
      <c r="D40" s="254"/>
      <c r="E40" s="247"/>
      <c r="F40" s="247"/>
      <c r="G40" s="247"/>
      <c r="H40" s="248"/>
      <c r="I40" s="247"/>
      <c r="J40" s="249"/>
    </row>
    <row r="41" spans="1:10" s="250" customFormat="1" ht="16.5">
      <c r="A41" s="825" t="s">
        <v>1104</v>
      </c>
      <c r="B41" s="826"/>
      <c r="C41" s="826"/>
      <c r="D41" s="826"/>
      <c r="E41" s="826"/>
      <c r="F41" s="246" t="s">
        <v>1103</v>
      </c>
      <c r="G41" s="247"/>
      <c r="H41" s="248"/>
      <c r="I41" s="247"/>
      <c r="J41" s="249"/>
    </row>
    <row r="42" spans="1:9" s="32" customFormat="1" ht="15.75" hidden="1">
      <c r="A42" s="246" t="s">
        <v>448</v>
      </c>
      <c r="B42" s="38"/>
      <c r="C42" s="38"/>
      <c r="D42" s="38"/>
      <c r="E42" s="38"/>
      <c r="F42" s="38"/>
      <c r="G42" s="38"/>
      <c r="H42" s="38"/>
      <c r="I42" s="38"/>
    </row>
    <row r="43" spans="1:10" s="250" customFormat="1" ht="16.5">
      <c r="A43" s="246" t="s">
        <v>449</v>
      </c>
      <c r="B43" s="251"/>
      <c r="C43" s="247"/>
      <c r="D43" s="251"/>
      <c r="E43" s="247"/>
      <c r="F43" s="247"/>
      <c r="G43" s="247"/>
      <c r="H43" s="248"/>
      <c r="I43" s="247"/>
      <c r="J43" s="249"/>
    </row>
    <row r="44" spans="1:4" ht="16.5">
      <c r="A44" s="255"/>
      <c r="B44" s="255"/>
      <c r="D44" s="255"/>
    </row>
  </sheetData>
  <mergeCells count="37">
    <mergeCell ref="A13:A16"/>
    <mergeCell ref="B13:B16"/>
    <mergeCell ref="C13:C16"/>
    <mergeCell ref="A38:E38"/>
    <mergeCell ref="A35:E35"/>
    <mergeCell ref="A36:E36"/>
    <mergeCell ref="A22:A26"/>
    <mergeCell ref="B22:B26"/>
    <mergeCell ref="A27:A31"/>
    <mergeCell ref="B27:B31"/>
    <mergeCell ref="F1:J1"/>
    <mergeCell ref="F2:I2"/>
    <mergeCell ref="F3:F4"/>
    <mergeCell ref="D3:D4"/>
    <mergeCell ref="J3:J4"/>
    <mergeCell ref="H3:H4"/>
    <mergeCell ref="I3:I4"/>
    <mergeCell ref="G3:G4"/>
    <mergeCell ref="E3:E4"/>
    <mergeCell ref="A1:E1"/>
    <mergeCell ref="A2:E2"/>
    <mergeCell ref="C9:C12"/>
    <mergeCell ref="C3:C4"/>
    <mergeCell ref="A3:A4"/>
    <mergeCell ref="B3:B4"/>
    <mergeCell ref="A5:A8"/>
    <mergeCell ref="B5:B8"/>
    <mergeCell ref="C5:C8"/>
    <mergeCell ref="A9:A12"/>
    <mergeCell ref="B9:B12"/>
    <mergeCell ref="A41:E41"/>
    <mergeCell ref="A17:A21"/>
    <mergeCell ref="B17:B21"/>
    <mergeCell ref="C17:C21"/>
    <mergeCell ref="A39:E39"/>
    <mergeCell ref="C22:C26"/>
    <mergeCell ref="C27:C31"/>
  </mergeCells>
  <printOptions/>
  <pageMargins left="0.6299212598425197" right="0" top="0.5905511811023623" bottom="0.7874015748031497" header="0" footer="0"/>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dimension ref="A1:R37"/>
  <sheetViews>
    <sheetView workbookViewId="0" topLeftCell="A1">
      <selection activeCell="C4" sqref="C4"/>
    </sheetView>
  </sheetViews>
  <sheetFormatPr defaultColWidth="9.00390625" defaultRowHeight="24" customHeight="1"/>
  <cols>
    <col min="1" max="1" width="16.125" style="410" customWidth="1"/>
    <col min="2" max="2" width="22.125" style="410" customWidth="1"/>
    <col min="3" max="3" width="23.875" style="410" customWidth="1"/>
    <col min="4" max="4" width="23.50390625" style="410" customWidth="1"/>
    <col min="5" max="5" width="1.625" style="410" customWidth="1"/>
    <col min="6" max="6" width="12.75390625" style="391" customWidth="1"/>
    <col min="7" max="7" width="10.00390625" style="391" customWidth="1"/>
    <col min="8" max="8" width="9.50390625" style="391" customWidth="1"/>
    <col min="9" max="9" width="9.00390625" style="391" customWidth="1"/>
    <col min="10" max="11" width="7.25390625" style="391" customWidth="1"/>
    <col min="12" max="12" width="9.25390625" style="391" customWidth="1"/>
    <col min="13" max="13" width="8.75390625" style="391" customWidth="1"/>
    <col min="14" max="14" width="8.375" style="391" customWidth="1"/>
    <col min="15" max="16384" width="9.00390625" style="391" customWidth="1"/>
  </cols>
  <sheetData>
    <row r="1" spans="1:5" s="20" customFormat="1" ht="34.5" customHeight="1">
      <c r="A1" s="685" t="s">
        <v>250</v>
      </c>
      <c r="B1" s="685"/>
      <c r="C1" s="685"/>
      <c r="D1" s="685"/>
      <c r="E1" s="685"/>
    </row>
    <row r="2" spans="1:17" ht="23.25" customHeight="1">
      <c r="A2" s="786" t="s">
        <v>251</v>
      </c>
      <c r="B2" s="786"/>
      <c r="C2" s="786"/>
      <c r="D2" s="786"/>
      <c r="E2" s="390"/>
      <c r="F2" s="411"/>
      <c r="G2" s="412"/>
      <c r="H2" s="412"/>
      <c r="I2" s="412"/>
      <c r="J2" s="412"/>
      <c r="K2" s="412"/>
      <c r="M2" s="412"/>
      <c r="N2" s="412"/>
      <c r="O2" s="413"/>
      <c r="P2" s="413"/>
      <c r="Q2" s="412"/>
    </row>
    <row r="3" spans="1:6" ht="50.25" customHeight="1">
      <c r="A3" s="414" t="s">
        <v>571</v>
      </c>
      <c r="B3" s="427" t="s">
        <v>252</v>
      </c>
      <c r="C3" s="414" t="s">
        <v>253</v>
      </c>
      <c r="D3" s="414" t="s">
        <v>254</v>
      </c>
      <c r="E3" s="428"/>
      <c r="F3" s="411"/>
    </row>
    <row r="4" spans="1:5" s="399" customFormat="1" ht="83.25" customHeight="1">
      <c r="A4" s="15" t="s">
        <v>241</v>
      </c>
      <c r="B4" s="416">
        <v>3274444436</v>
      </c>
      <c r="C4" s="416">
        <v>35000000000</v>
      </c>
      <c r="D4" s="416">
        <v>10000000000</v>
      </c>
      <c r="E4" s="417">
        <v>102492</v>
      </c>
    </row>
    <row r="5" spans="1:5" s="399" customFormat="1" ht="81.75" customHeight="1">
      <c r="A5" s="15" t="s">
        <v>242</v>
      </c>
      <c r="B5" s="416">
        <v>3461569335</v>
      </c>
      <c r="C5" s="416">
        <v>41981803626</v>
      </c>
      <c r="D5" s="416">
        <v>11077304627</v>
      </c>
      <c r="E5" s="418">
        <v>99950</v>
      </c>
    </row>
    <row r="6" spans="1:5" ht="80.25" customHeight="1">
      <c r="A6" s="15" t="s">
        <v>255</v>
      </c>
      <c r="B6" s="416">
        <v>95542946</v>
      </c>
      <c r="C6" s="416">
        <v>2155875170</v>
      </c>
      <c r="D6" s="416">
        <v>644707472</v>
      </c>
      <c r="E6" s="418">
        <v>103592</v>
      </c>
    </row>
    <row r="7" spans="1:6" ht="91.5" customHeight="1">
      <c r="A7" s="15" t="s">
        <v>256</v>
      </c>
      <c r="B7" s="416">
        <v>91581953</v>
      </c>
      <c r="C7" s="416">
        <v>4825928456</v>
      </c>
      <c r="D7" s="416">
        <v>432597155</v>
      </c>
      <c r="E7" s="418">
        <v>118094</v>
      </c>
      <c r="F7" s="411"/>
    </row>
    <row r="8" spans="1:6" ht="91.5" customHeight="1">
      <c r="A8" s="7" t="s">
        <v>243</v>
      </c>
      <c r="B8" s="416">
        <v>187124899</v>
      </c>
      <c r="C8" s="416">
        <v>6981803626</v>
      </c>
      <c r="D8" s="416">
        <v>1077304627</v>
      </c>
      <c r="E8" s="418">
        <v>169231</v>
      </c>
      <c r="F8" s="411"/>
    </row>
    <row r="9" spans="1:6" ht="91.5" customHeight="1">
      <c r="A9" s="15" t="s">
        <v>244</v>
      </c>
      <c r="B9" s="419">
        <v>5.714706804693509</v>
      </c>
      <c r="C9" s="419">
        <v>19.94801036</v>
      </c>
      <c r="D9" s="419">
        <v>10.77304627</v>
      </c>
      <c r="E9" s="418">
        <v>121311</v>
      </c>
      <c r="F9" s="411"/>
    </row>
    <row r="10" spans="1:6" ht="27.75" customHeight="1" hidden="1">
      <c r="A10" s="270" t="s">
        <v>452</v>
      </c>
      <c r="B10" s="420"/>
      <c r="C10" s="420"/>
      <c r="D10" s="420"/>
      <c r="E10" s="420"/>
      <c r="F10" s="411"/>
    </row>
    <row r="11" spans="1:6" ht="27.75" customHeight="1" hidden="1">
      <c r="A11" s="272" t="s">
        <v>453</v>
      </c>
      <c r="B11" s="420"/>
      <c r="C11" s="420"/>
      <c r="D11" s="420"/>
      <c r="E11" s="420"/>
      <c r="F11" s="411"/>
    </row>
    <row r="12" spans="1:6" ht="27.75" customHeight="1" hidden="1">
      <c r="A12" s="272" t="s">
        <v>454</v>
      </c>
      <c r="B12" s="420"/>
      <c r="C12" s="420"/>
      <c r="D12" s="420"/>
      <c r="E12" s="420"/>
      <c r="F12" s="411"/>
    </row>
    <row r="13" spans="1:6" ht="27.75" customHeight="1" hidden="1">
      <c r="A13" s="272" t="s">
        <v>455</v>
      </c>
      <c r="B13" s="420"/>
      <c r="C13" s="420"/>
      <c r="D13" s="420"/>
      <c r="E13" s="420"/>
      <c r="F13" s="411"/>
    </row>
    <row r="14" spans="1:6" ht="27.75" customHeight="1" hidden="1">
      <c r="A14" s="272" t="s">
        <v>456</v>
      </c>
      <c r="B14" s="420"/>
      <c r="C14" s="420"/>
      <c r="D14" s="420"/>
      <c r="E14" s="420"/>
      <c r="F14" s="411"/>
    </row>
    <row r="15" spans="1:6" ht="27.75" customHeight="1" hidden="1">
      <c r="A15" s="272" t="s">
        <v>457</v>
      </c>
      <c r="B15" s="420"/>
      <c r="C15" s="420"/>
      <c r="D15" s="420"/>
      <c r="E15" s="420"/>
      <c r="F15" s="411"/>
    </row>
    <row r="16" spans="1:6" ht="27.75" customHeight="1" hidden="1">
      <c r="A16" s="272" t="s">
        <v>458</v>
      </c>
      <c r="B16" s="420"/>
      <c r="C16" s="420"/>
      <c r="D16" s="420"/>
      <c r="E16" s="420"/>
      <c r="F16" s="411"/>
    </row>
    <row r="17" spans="1:5" s="399" customFormat="1" ht="27.75" customHeight="1" hidden="1">
      <c r="A17" s="272" t="s">
        <v>459</v>
      </c>
      <c r="B17" s="420"/>
      <c r="C17" s="420"/>
      <c r="D17" s="420"/>
      <c r="E17" s="420"/>
    </row>
    <row r="18" spans="1:5" s="399" customFormat="1" ht="27.75" customHeight="1" hidden="1">
      <c r="A18" s="272" t="s">
        <v>460</v>
      </c>
      <c r="B18" s="420"/>
      <c r="C18" s="420"/>
      <c r="D18" s="420"/>
      <c r="E18" s="420"/>
    </row>
    <row r="19" spans="1:5" s="399" customFormat="1" ht="27.75" customHeight="1" hidden="1">
      <c r="A19" s="272" t="s">
        <v>461</v>
      </c>
      <c r="B19" s="420"/>
      <c r="C19" s="420"/>
      <c r="D19" s="420"/>
      <c r="E19" s="420"/>
    </row>
    <row r="20" spans="1:5" s="399" customFormat="1" ht="27.75" customHeight="1" hidden="1">
      <c r="A20" s="272" t="s">
        <v>462</v>
      </c>
      <c r="B20" s="420"/>
      <c r="C20" s="420"/>
      <c r="D20" s="420"/>
      <c r="E20" s="420"/>
    </row>
    <row r="21" spans="1:5" s="399" customFormat="1" ht="27.75" customHeight="1" hidden="1">
      <c r="A21" s="272" t="s">
        <v>463</v>
      </c>
      <c r="B21" s="421"/>
      <c r="C21" s="421"/>
      <c r="D21" s="421"/>
      <c r="E21" s="421"/>
    </row>
    <row r="22" spans="1:10" ht="15.75">
      <c r="A22" s="839" t="s">
        <v>245</v>
      </c>
      <c r="B22" s="839"/>
      <c r="C22" s="839"/>
      <c r="D22" s="839"/>
      <c r="E22" s="406"/>
      <c r="F22" s="406"/>
      <c r="G22" s="406"/>
      <c r="H22" s="406"/>
      <c r="I22" s="422"/>
      <c r="J22" s="422"/>
    </row>
    <row r="23" spans="1:10" ht="15.75">
      <c r="A23" s="423" t="s">
        <v>257</v>
      </c>
      <c r="B23" s="423"/>
      <c r="C23" s="423"/>
      <c r="D23" s="423"/>
      <c r="E23" s="406"/>
      <c r="F23" s="406"/>
      <c r="G23" s="406"/>
      <c r="H23" s="406"/>
      <c r="I23" s="422"/>
      <c r="J23" s="422"/>
    </row>
    <row r="24" spans="1:10" ht="15.75">
      <c r="A24" s="840" t="s">
        <v>258</v>
      </c>
      <c r="B24" s="839"/>
      <c r="C24" s="839"/>
      <c r="D24" s="839"/>
      <c r="E24" s="406"/>
      <c r="F24" s="406"/>
      <c r="G24" s="406"/>
      <c r="H24" s="406"/>
      <c r="I24" s="422"/>
      <c r="J24" s="422"/>
    </row>
    <row r="25" spans="1:10" ht="15.75">
      <c r="A25" s="840" t="s">
        <v>259</v>
      </c>
      <c r="B25" s="839"/>
      <c r="C25" s="839"/>
      <c r="D25" s="839"/>
      <c r="E25" s="406"/>
      <c r="F25" s="406"/>
      <c r="G25" s="406"/>
      <c r="H25" s="406"/>
      <c r="I25" s="422"/>
      <c r="J25" s="422"/>
    </row>
    <row r="26" spans="1:10" ht="15.75">
      <c r="A26" s="839" t="s">
        <v>260</v>
      </c>
      <c r="B26" s="839"/>
      <c r="C26" s="839"/>
      <c r="D26" s="839"/>
      <c r="E26" s="406"/>
      <c r="F26" s="406"/>
      <c r="G26" s="406"/>
      <c r="H26" s="406"/>
      <c r="I26" s="422"/>
      <c r="J26" s="422"/>
    </row>
    <row r="27" spans="1:10" ht="15.75" customHeight="1">
      <c r="A27" s="423" t="s">
        <v>261</v>
      </c>
      <c r="B27" s="423"/>
      <c r="C27" s="423"/>
      <c r="D27" s="423"/>
      <c r="E27" s="406"/>
      <c r="F27" s="406"/>
      <c r="G27" s="406"/>
      <c r="H27" s="406"/>
      <c r="I27" s="422"/>
      <c r="J27" s="422"/>
    </row>
    <row r="28" spans="1:10" ht="15.75">
      <c r="A28" s="429" t="s">
        <v>262</v>
      </c>
      <c r="B28" s="425"/>
      <c r="C28" s="425"/>
      <c r="D28" s="425"/>
      <c r="E28" s="406"/>
      <c r="F28" s="406"/>
      <c r="G28" s="406"/>
      <c r="H28" s="406"/>
      <c r="I28" s="422"/>
      <c r="J28" s="422"/>
    </row>
    <row r="29" spans="1:10" ht="15.75">
      <c r="A29" s="423" t="s">
        <v>263</v>
      </c>
      <c r="B29" s="406"/>
      <c r="C29" s="406"/>
      <c r="D29" s="406"/>
      <c r="E29" s="406"/>
      <c r="F29" s="406"/>
      <c r="G29" s="406"/>
      <c r="H29" s="406"/>
      <c r="I29" s="422"/>
      <c r="J29" s="422"/>
    </row>
    <row r="30" spans="1:14" s="408" customFormat="1" ht="21" customHeight="1">
      <c r="A30" s="406"/>
      <c r="B30" s="407"/>
      <c r="C30" s="407"/>
      <c r="D30" s="407"/>
      <c r="E30" s="407"/>
      <c r="F30" s="407"/>
      <c r="G30" s="407"/>
      <c r="H30" s="406"/>
      <c r="I30" s="407"/>
      <c r="J30" s="407"/>
      <c r="K30" s="407"/>
      <c r="L30" s="407"/>
      <c r="M30" s="407"/>
      <c r="N30" s="407"/>
    </row>
    <row r="31" spans="6:18" ht="24" customHeight="1">
      <c r="F31" s="411"/>
      <c r="G31" s="412"/>
      <c r="H31" s="412"/>
      <c r="I31" s="412"/>
      <c r="J31" s="412"/>
      <c r="K31" s="412"/>
      <c r="L31" s="412"/>
      <c r="M31" s="412"/>
      <c r="N31" s="412"/>
      <c r="O31" s="412"/>
      <c r="P31" s="412"/>
      <c r="Q31" s="412"/>
      <c r="R31" s="412"/>
    </row>
    <row r="32" spans="6:18" ht="24" customHeight="1">
      <c r="F32" s="411"/>
      <c r="G32" s="412"/>
      <c r="H32" s="412"/>
      <c r="I32" s="412"/>
      <c r="L32" s="412"/>
      <c r="M32" s="412"/>
      <c r="N32" s="412"/>
      <c r="P32" s="412"/>
      <c r="Q32" s="412"/>
      <c r="R32" s="412"/>
    </row>
    <row r="33" spans="6:18" ht="24" customHeight="1">
      <c r="F33" s="411"/>
      <c r="G33" s="412"/>
      <c r="H33" s="412"/>
      <c r="I33" s="412"/>
      <c r="J33" s="412"/>
      <c r="K33" s="412"/>
      <c r="L33" s="412"/>
      <c r="M33" s="412"/>
      <c r="N33" s="412"/>
      <c r="O33" s="412"/>
      <c r="P33" s="412"/>
      <c r="Q33" s="412"/>
      <c r="R33" s="412"/>
    </row>
    <row r="34" spans="1:18" ht="24" customHeight="1">
      <c r="A34" s="426"/>
      <c r="B34" s="426"/>
      <c r="C34" s="426"/>
      <c r="D34" s="426"/>
      <c r="E34" s="426"/>
      <c r="F34" s="412"/>
      <c r="G34" s="412"/>
      <c r="H34" s="412"/>
      <c r="I34" s="412"/>
      <c r="J34" s="412"/>
      <c r="K34" s="412"/>
      <c r="L34" s="412"/>
      <c r="M34" s="412"/>
      <c r="N34" s="412"/>
      <c r="O34" s="412"/>
      <c r="P34" s="412"/>
      <c r="Q34" s="412"/>
      <c r="R34" s="412"/>
    </row>
    <row r="35" spans="1:18" ht="24" customHeight="1">
      <c r="A35" s="426"/>
      <c r="B35" s="426"/>
      <c r="C35" s="426"/>
      <c r="D35" s="426"/>
      <c r="E35" s="426"/>
      <c r="F35" s="412"/>
      <c r="G35" s="412"/>
      <c r="H35" s="412"/>
      <c r="I35" s="412"/>
      <c r="J35" s="412"/>
      <c r="K35" s="412"/>
      <c r="L35" s="412"/>
      <c r="M35" s="412"/>
      <c r="N35" s="412"/>
      <c r="O35" s="412"/>
      <c r="P35" s="412"/>
      <c r="Q35" s="412"/>
      <c r="R35" s="412"/>
    </row>
    <row r="36" spans="1:18" ht="24" customHeight="1">
      <c r="A36" s="426"/>
      <c r="B36" s="426"/>
      <c r="C36" s="426"/>
      <c r="D36" s="426"/>
      <c r="E36" s="426"/>
      <c r="F36" s="412"/>
      <c r="G36" s="412"/>
      <c r="H36" s="412"/>
      <c r="I36" s="412"/>
      <c r="J36" s="412"/>
      <c r="K36" s="412"/>
      <c r="L36" s="412"/>
      <c r="M36" s="412"/>
      <c r="N36" s="412"/>
      <c r="O36" s="412"/>
      <c r="P36" s="412"/>
      <c r="Q36" s="412"/>
      <c r="R36" s="412"/>
    </row>
    <row r="37" spans="1:18" ht="24" customHeight="1">
      <c r="A37" s="426"/>
      <c r="B37" s="426"/>
      <c r="C37" s="426"/>
      <c r="D37" s="426"/>
      <c r="E37" s="426"/>
      <c r="F37" s="412"/>
      <c r="G37" s="412"/>
      <c r="H37" s="412"/>
      <c r="I37" s="412"/>
      <c r="J37" s="412"/>
      <c r="K37" s="412"/>
      <c r="L37" s="412"/>
      <c r="M37" s="412"/>
      <c r="N37" s="412"/>
      <c r="O37" s="412"/>
      <c r="P37" s="412"/>
      <c r="Q37" s="412"/>
      <c r="R37" s="412"/>
    </row>
  </sheetData>
  <mergeCells count="6">
    <mergeCell ref="A26:D26"/>
    <mergeCell ref="A1:E1"/>
    <mergeCell ref="A2:D2"/>
    <mergeCell ref="A22:D22"/>
    <mergeCell ref="A24:D24"/>
    <mergeCell ref="A25:D25"/>
  </mergeCells>
  <printOptions/>
  <pageMargins left="0.7874015748031497" right="0" top="0.5905511811023623" bottom="0.7874015748031497" header="0" footer="0"/>
  <pageSetup horizontalDpi="400" verticalDpi="400" orientation="portrait" pageOrder="overThenDown" paperSize="9" r:id="rId1"/>
  <colBreaks count="1" manualBreakCount="1">
    <brk id="4" max="26" man="1"/>
  </colBreaks>
</worksheet>
</file>

<file path=xl/worksheets/sheet59.xml><?xml version="1.0" encoding="utf-8"?>
<worksheet xmlns="http://schemas.openxmlformats.org/spreadsheetml/2006/main" xmlns:r="http://schemas.openxmlformats.org/officeDocument/2006/relationships">
  <dimension ref="A1:H25"/>
  <sheetViews>
    <sheetView workbookViewId="0" topLeftCell="A1">
      <selection activeCell="A1" sqref="A1:C1"/>
    </sheetView>
  </sheetViews>
  <sheetFormatPr defaultColWidth="9.00390625" defaultRowHeight="24" customHeight="1"/>
  <cols>
    <col min="1" max="1" width="25.625" style="410" customWidth="1"/>
    <col min="2" max="2" width="30.125" style="410" customWidth="1"/>
    <col min="3" max="3" width="29.875" style="410" customWidth="1"/>
    <col min="4" max="4" width="12.75390625" style="391" customWidth="1"/>
    <col min="5" max="5" width="10.00390625" style="391" customWidth="1"/>
    <col min="6" max="6" width="9.50390625" style="391" customWidth="1"/>
    <col min="7" max="7" width="9.00390625" style="391" customWidth="1"/>
    <col min="8" max="9" width="7.25390625" style="391" customWidth="1"/>
    <col min="10" max="10" width="9.25390625" style="391" customWidth="1"/>
    <col min="11" max="11" width="8.75390625" style="391" customWidth="1"/>
    <col min="12" max="12" width="8.375" style="391" customWidth="1"/>
    <col min="13" max="16384" width="9.00390625" style="391" customWidth="1"/>
  </cols>
  <sheetData>
    <row r="1" spans="1:3" s="20" customFormat="1" ht="34.5" customHeight="1">
      <c r="A1" s="841" t="s">
        <v>599</v>
      </c>
      <c r="B1" s="841"/>
      <c r="C1" s="841"/>
    </row>
    <row r="2" spans="1:3" s="20" customFormat="1" ht="34.5" customHeight="1">
      <c r="A2" s="842" t="s">
        <v>598</v>
      </c>
      <c r="B2" s="842"/>
      <c r="C2" s="842"/>
    </row>
    <row r="3" s="20" customFormat="1" ht="34.5" customHeight="1">
      <c r="A3" s="596" t="s">
        <v>600</v>
      </c>
    </row>
    <row r="4" spans="1:4" ht="69.75" customHeight="1">
      <c r="A4" s="414" t="s">
        <v>571</v>
      </c>
      <c r="B4" s="415" t="s">
        <v>239</v>
      </c>
      <c r="C4" s="414" t="s">
        <v>240</v>
      </c>
      <c r="D4" s="411"/>
    </row>
    <row r="5" spans="1:3" s="399" customFormat="1" ht="105.75" customHeight="1">
      <c r="A5" s="15" t="s">
        <v>241</v>
      </c>
      <c r="B5" s="416">
        <v>10271670000</v>
      </c>
      <c r="C5" s="416">
        <v>6847780000</v>
      </c>
    </row>
    <row r="6" spans="1:3" s="399" customFormat="1" ht="105.75" customHeight="1">
      <c r="A6" s="15" t="s">
        <v>242</v>
      </c>
      <c r="B6" s="416">
        <v>11291344094</v>
      </c>
      <c r="C6" s="416">
        <v>8397427612</v>
      </c>
    </row>
    <row r="7" spans="1:4" ht="105.75" customHeight="1">
      <c r="A7" s="7" t="s">
        <v>243</v>
      </c>
      <c r="B7" s="416">
        <v>1019674094</v>
      </c>
      <c r="C7" s="416">
        <v>1549647612</v>
      </c>
      <c r="D7" s="411"/>
    </row>
    <row r="8" spans="1:4" ht="105.75" customHeight="1">
      <c r="A8" s="15" t="s">
        <v>244</v>
      </c>
      <c r="B8" s="419">
        <v>9.927052699317636</v>
      </c>
      <c r="C8" s="419">
        <v>22.629926954429028</v>
      </c>
      <c r="D8" s="411"/>
    </row>
    <row r="9" spans="1:4" ht="27.75" customHeight="1" hidden="1">
      <c r="A9" s="270" t="s">
        <v>452</v>
      </c>
      <c r="B9" s="420"/>
      <c r="C9" s="420"/>
      <c r="D9" s="411"/>
    </row>
    <row r="10" spans="1:4" ht="27.75" customHeight="1" hidden="1">
      <c r="A10" s="272" t="s">
        <v>453</v>
      </c>
      <c r="B10" s="420"/>
      <c r="C10" s="420"/>
      <c r="D10" s="411"/>
    </row>
    <row r="11" spans="1:4" ht="27.75" customHeight="1" hidden="1">
      <c r="A11" s="272" t="s">
        <v>454</v>
      </c>
      <c r="B11" s="420"/>
      <c r="C11" s="420"/>
      <c r="D11" s="411"/>
    </row>
    <row r="12" spans="1:4" ht="27.75" customHeight="1" hidden="1">
      <c r="A12" s="272" t="s">
        <v>455</v>
      </c>
      <c r="B12" s="420"/>
      <c r="C12" s="420"/>
      <c r="D12" s="411"/>
    </row>
    <row r="13" spans="1:4" ht="27.75" customHeight="1" hidden="1">
      <c r="A13" s="272" t="s">
        <v>456</v>
      </c>
      <c r="B13" s="420"/>
      <c r="C13" s="420"/>
      <c r="D13" s="411"/>
    </row>
    <row r="14" spans="1:4" ht="27.75" customHeight="1" hidden="1">
      <c r="A14" s="272" t="s">
        <v>457</v>
      </c>
      <c r="B14" s="420"/>
      <c r="C14" s="420"/>
      <c r="D14" s="411"/>
    </row>
    <row r="15" spans="1:4" ht="27.75" customHeight="1" hidden="1">
      <c r="A15" s="272" t="s">
        <v>458</v>
      </c>
      <c r="B15" s="420"/>
      <c r="C15" s="420"/>
      <c r="D15" s="411"/>
    </row>
    <row r="16" spans="1:3" s="399" customFormat="1" ht="27.75" customHeight="1" hidden="1">
      <c r="A16" s="272" t="s">
        <v>459</v>
      </c>
      <c r="B16" s="420"/>
      <c r="C16" s="420"/>
    </row>
    <row r="17" spans="1:3" s="399" customFormat="1" ht="27.75" customHeight="1" hidden="1">
      <c r="A17" s="272" t="s">
        <v>460</v>
      </c>
      <c r="B17" s="420"/>
      <c r="C17" s="420"/>
    </row>
    <row r="18" spans="1:3" s="399" customFormat="1" ht="27.75" customHeight="1" hidden="1">
      <c r="A18" s="272" t="s">
        <v>461</v>
      </c>
      <c r="B18" s="420"/>
      <c r="C18" s="420"/>
    </row>
    <row r="19" spans="1:3" s="399" customFormat="1" ht="27.75" customHeight="1" hidden="1">
      <c r="A19" s="272" t="s">
        <v>462</v>
      </c>
      <c r="B19" s="420"/>
      <c r="C19" s="420"/>
    </row>
    <row r="20" spans="1:3" s="399" customFormat="1" ht="27.75" customHeight="1" hidden="1">
      <c r="A20" s="272" t="s">
        <v>463</v>
      </c>
      <c r="B20" s="421"/>
      <c r="C20" s="421"/>
    </row>
    <row r="21" spans="1:8" ht="21.75" customHeight="1">
      <c r="A21" s="839" t="s">
        <v>245</v>
      </c>
      <c r="B21" s="839"/>
      <c r="C21" s="839"/>
      <c r="D21" s="406"/>
      <c r="E21" s="406"/>
      <c r="F21" s="406"/>
      <c r="G21" s="422"/>
      <c r="H21" s="422"/>
    </row>
    <row r="22" spans="1:8" ht="21.75" customHeight="1">
      <c r="A22" s="423" t="s">
        <v>246</v>
      </c>
      <c r="B22" s="424"/>
      <c r="C22" s="424"/>
      <c r="D22" s="406"/>
      <c r="E22" s="406"/>
      <c r="F22" s="406"/>
      <c r="G22" s="422"/>
      <c r="H22" s="422"/>
    </row>
    <row r="23" spans="1:8" ht="21.75" customHeight="1">
      <c r="A23" s="406" t="s">
        <v>247</v>
      </c>
      <c r="B23" s="424"/>
      <c r="C23" s="424"/>
      <c r="D23" s="406"/>
      <c r="E23" s="406"/>
      <c r="F23" s="406"/>
      <c r="G23" s="422"/>
      <c r="H23" s="422"/>
    </row>
    <row r="24" spans="1:8" ht="21.75" customHeight="1">
      <c r="A24" s="423" t="s">
        <v>248</v>
      </c>
      <c r="B24" s="406"/>
      <c r="C24" s="406"/>
      <c r="D24" s="406"/>
      <c r="E24" s="406"/>
      <c r="F24" s="406"/>
      <c r="G24" s="422"/>
      <c r="H24" s="422"/>
    </row>
    <row r="25" spans="1:8" ht="21.75" customHeight="1">
      <c r="A25" s="423" t="s">
        <v>249</v>
      </c>
      <c r="B25" s="423"/>
      <c r="C25" s="423"/>
      <c r="D25" s="406"/>
      <c r="E25" s="406"/>
      <c r="F25" s="406"/>
      <c r="G25" s="422"/>
      <c r="H25" s="422"/>
    </row>
  </sheetData>
  <mergeCells count="3">
    <mergeCell ref="A21:C21"/>
    <mergeCell ref="A1:C1"/>
    <mergeCell ref="A2:C2"/>
  </mergeCells>
  <printOptions horizontalCentered="1"/>
  <pageMargins left="0.1968503937007874" right="0" top="0.7874015748031497" bottom="0.7874015748031497" header="0" footer="0"/>
  <pageSetup horizontalDpi="400" verticalDpi="4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O18"/>
  <sheetViews>
    <sheetView workbookViewId="0" topLeftCell="A1">
      <selection activeCell="A1" sqref="A1:G1"/>
    </sheetView>
  </sheetViews>
  <sheetFormatPr defaultColWidth="9.00390625" defaultRowHeight="74.25" customHeight="1"/>
  <cols>
    <col min="1" max="1" width="10.375" style="4" customWidth="1"/>
    <col min="2" max="14" width="11.00390625" style="2" customWidth="1"/>
    <col min="15" max="16384" width="8.25390625" style="2" customWidth="1"/>
  </cols>
  <sheetData>
    <row r="1" spans="1:14" ht="33" customHeight="1">
      <c r="A1" s="651" t="s">
        <v>1198</v>
      </c>
      <c r="B1" s="651"/>
      <c r="C1" s="651"/>
      <c r="D1" s="651"/>
      <c r="E1" s="651"/>
      <c r="F1" s="651"/>
      <c r="G1" s="651"/>
      <c r="H1" s="652" t="s">
        <v>1199</v>
      </c>
      <c r="I1" s="652"/>
      <c r="J1" s="652"/>
      <c r="K1" s="652"/>
      <c r="L1" s="652"/>
      <c r="M1" s="652"/>
      <c r="N1" s="652"/>
    </row>
    <row r="2" spans="1:14" s="1" customFormat="1" ht="33" customHeight="1">
      <c r="A2" s="653" t="s">
        <v>1200</v>
      </c>
      <c r="B2" s="653"/>
      <c r="C2" s="653"/>
      <c r="D2" s="653"/>
      <c r="E2" s="653"/>
      <c r="F2" s="653"/>
      <c r="G2" s="653"/>
      <c r="H2" s="622" t="s">
        <v>1201</v>
      </c>
      <c r="I2" s="622"/>
      <c r="J2" s="622"/>
      <c r="K2" s="622"/>
      <c r="L2" s="622"/>
      <c r="M2" s="622"/>
      <c r="N2" s="31" t="s">
        <v>573</v>
      </c>
    </row>
    <row r="3" spans="1:15" s="1" customFormat="1" ht="29.25" customHeight="1">
      <c r="A3" s="643" t="s">
        <v>1202</v>
      </c>
      <c r="B3" s="617" t="s">
        <v>1203</v>
      </c>
      <c r="C3" s="641" t="s">
        <v>1204</v>
      </c>
      <c r="D3" s="619"/>
      <c r="E3" s="619"/>
      <c r="F3" s="617"/>
      <c r="G3" s="618" t="s">
        <v>1205</v>
      </c>
      <c r="H3" s="620"/>
      <c r="I3" s="620"/>
      <c r="J3" s="620"/>
      <c r="K3" s="620"/>
      <c r="L3" s="620"/>
      <c r="M3" s="621"/>
      <c r="N3" s="641" t="s">
        <v>1206</v>
      </c>
      <c r="O3" s="14"/>
    </row>
    <row r="4" spans="1:15" s="1" customFormat="1" ht="29.25" customHeight="1">
      <c r="A4" s="643"/>
      <c r="B4" s="617"/>
      <c r="C4" s="603" t="s">
        <v>1207</v>
      </c>
      <c r="D4" s="605" t="s">
        <v>1208</v>
      </c>
      <c r="E4" s="603" t="s">
        <v>1209</v>
      </c>
      <c r="F4" s="607" t="s">
        <v>1210</v>
      </c>
      <c r="G4" s="603" t="s">
        <v>1207</v>
      </c>
      <c r="H4" s="618" t="s">
        <v>1211</v>
      </c>
      <c r="I4" s="609"/>
      <c r="J4" s="643"/>
      <c r="K4" s="618" t="s">
        <v>1212</v>
      </c>
      <c r="L4" s="609"/>
      <c r="M4" s="643"/>
      <c r="N4" s="641"/>
      <c r="O4" s="14"/>
    </row>
    <row r="5" spans="1:15" s="1" customFormat="1" ht="39" customHeight="1">
      <c r="A5" s="643"/>
      <c r="B5" s="617"/>
      <c r="C5" s="604"/>
      <c r="D5" s="606"/>
      <c r="E5" s="604"/>
      <c r="F5" s="606"/>
      <c r="G5" s="608"/>
      <c r="H5" s="12" t="s">
        <v>1213</v>
      </c>
      <c r="I5" s="12" t="s">
        <v>1214</v>
      </c>
      <c r="J5" s="7" t="s">
        <v>1215</v>
      </c>
      <c r="K5" s="12" t="s">
        <v>1213</v>
      </c>
      <c r="L5" s="12" t="s">
        <v>574</v>
      </c>
      <c r="M5" s="7" t="s">
        <v>1215</v>
      </c>
      <c r="N5" s="641"/>
      <c r="O5" s="14"/>
    </row>
    <row r="6" spans="1:15" s="1" customFormat="1" ht="52.5" customHeight="1">
      <c r="A6" s="11" t="s">
        <v>1216</v>
      </c>
      <c r="B6" s="55">
        <v>348</v>
      </c>
      <c r="C6" s="55">
        <v>313</v>
      </c>
      <c r="D6" s="55">
        <v>117</v>
      </c>
      <c r="E6" s="55">
        <v>156</v>
      </c>
      <c r="F6" s="55">
        <v>40</v>
      </c>
      <c r="G6" s="55">
        <v>6</v>
      </c>
      <c r="H6" s="55">
        <v>2</v>
      </c>
      <c r="I6" s="55">
        <v>2</v>
      </c>
      <c r="J6" s="55">
        <v>0</v>
      </c>
      <c r="K6" s="55">
        <v>4</v>
      </c>
      <c r="L6" s="55">
        <v>0</v>
      </c>
      <c r="M6" s="55">
        <v>4</v>
      </c>
      <c r="N6" s="55">
        <v>29</v>
      </c>
      <c r="O6" s="14"/>
    </row>
    <row r="7" spans="1:14" s="3" customFormat="1" ht="52.5" customHeight="1">
      <c r="A7" s="11" t="s">
        <v>1217</v>
      </c>
      <c r="B7" s="55">
        <v>8</v>
      </c>
      <c r="C7" s="55">
        <v>8</v>
      </c>
      <c r="D7" s="55">
        <v>0</v>
      </c>
      <c r="E7" s="55">
        <v>8</v>
      </c>
      <c r="F7" s="55">
        <v>0</v>
      </c>
      <c r="G7" s="55">
        <v>0</v>
      </c>
      <c r="H7" s="55">
        <v>0</v>
      </c>
      <c r="I7" s="55">
        <v>0</v>
      </c>
      <c r="J7" s="55">
        <v>0</v>
      </c>
      <c r="K7" s="55">
        <v>0</v>
      </c>
      <c r="L7" s="55">
        <v>0</v>
      </c>
      <c r="M7" s="55">
        <v>0</v>
      </c>
      <c r="N7" s="55">
        <v>0</v>
      </c>
    </row>
    <row r="8" spans="1:14" s="3" customFormat="1" ht="52.5" customHeight="1">
      <c r="A8" s="11" t="s">
        <v>1218</v>
      </c>
      <c r="B8" s="55">
        <v>39</v>
      </c>
      <c r="C8" s="55">
        <v>38</v>
      </c>
      <c r="D8" s="55">
        <v>7</v>
      </c>
      <c r="E8" s="55">
        <v>13</v>
      </c>
      <c r="F8" s="55">
        <v>18</v>
      </c>
      <c r="G8" s="55">
        <v>1</v>
      </c>
      <c r="H8" s="55">
        <v>0</v>
      </c>
      <c r="I8" s="55">
        <v>0</v>
      </c>
      <c r="J8" s="55">
        <v>0</v>
      </c>
      <c r="K8" s="55">
        <v>1</v>
      </c>
      <c r="L8" s="55">
        <v>0</v>
      </c>
      <c r="M8" s="55">
        <v>1</v>
      </c>
      <c r="N8" s="55">
        <v>0</v>
      </c>
    </row>
    <row r="9" spans="1:14" s="3" customFormat="1" ht="52.5" customHeight="1">
      <c r="A9" s="11" t="s">
        <v>1219</v>
      </c>
      <c r="B9" s="55">
        <v>12</v>
      </c>
      <c r="C9" s="55">
        <v>11</v>
      </c>
      <c r="D9" s="55">
        <v>4</v>
      </c>
      <c r="E9" s="55">
        <v>5</v>
      </c>
      <c r="F9" s="55">
        <v>2</v>
      </c>
      <c r="G9" s="55">
        <v>1</v>
      </c>
      <c r="H9" s="55">
        <v>0</v>
      </c>
      <c r="I9" s="55">
        <v>0</v>
      </c>
      <c r="J9" s="55">
        <v>0</v>
      </c>
      <c r="K9" s="55">
        <v>1</v>
      </c>
      <c r="L9" s="55">
        <v>0</v>
      </c>
      <c r="M9" s="55">
        <v>1</v>
      </c>
      <c r="N9" s="55">
        <v>0</v>
      </c>
    </row>
    <row r="10" spans="1:14" s="3" customFormat="1" ht="52.5" customHeight="1">
      <c r="A10" s="11" t="s">
        <v>1220</v>
      </c>
      <c r="B10" s="55">
        <v>29</v>
      </c>
      <c r="C10" s="55">
        <v>29</v>
      </c>
      <c r="D10" s="55">
        <v>9</v>
      </c>
      <c r="E10" s="55">
        <v>13</v>
      </c>
      <c r="F10" s="55">
        <v>7</v>
      </c>
      <c r="G10" s="55">
        <v>0</v>
      </c>
      <c r="H10" s="55">
        <v>0</v>
      </c>
      <c r="I10" s="55">
        <v>0</v>
      </c>
      <c r="J10" s="55">
        <v>0</v>
      </c>
      <c r="K10" s="55">
        <v>0</v>
      </c>
      <c r="L10" s="55">
        <v>0</v>
      </c>
      <c r="M10" s="55">
        <v>0</v>
      </c>
      <c r="N10" s="55">
        <v>0</v>
      </c>
    </row>
    <row r="11" spans="1:14" s="3" customFormat="1" ht="52.5" customHeight="1">
      <c r="A11" s="26" t="s">
        <v>1221</v>
      </c>
      <c r="B11" s="55">
        <v>86</v>
      </c>
      <c r="C11" s="55">
        <v>81</v>
      </c>
      <c r="D11" s="55">
        <v>30</v>
      </c>
      <c r="E11" s="55">
        <v>49</v>
      </c>
      <c r="F11" s="55">
        <v>2</v>
      </c>
      <c r="G11" s="55">
        <v>1</v>
      </c>
      <c r="H11" s="55">
        <v>0</v>
      </c>
      <c r="I11" s="55">
        <v>0</v>
      </c>
      <c r="J11" s="55">
        <v>0</v>
      </c>
      <c r="K11" s="55">
        <v>1</v>
      </c>
      <c r="L11" s="55">
        <v>0</v>
      </c>
      <c r="M11" s="55">
        <v>1</v>
      </c>
      <c r="N11" s="55">
        <v>4</v>
      </c>
    </row>
    <row r="12" spans="1:14" s="3" customFormat="1" ht="52.5" customHeight="1">
      <c r="A12" s="29" t="s">
        <v>1222</v>
      </c>
      <c r="B12" s="55">
        <v>23</v>
      </c>
      <c r="C12" s="55">
        <v>22</v>
      </c>
      <c r="D12" s="55">
        <v>11</v>
      </c>
      <c r="E12" s="55">
        <v>10</v>
      </c>
      <c r="F12" s="55">
        <v>1</v>
      </c>
      <c r="G12" s="55">
        <v>0</v>
      </c>
      <c r="H12" s="55">
        <v>0</v>
      </c>
      <c r="I12" s="55">
        <v>0</v>
      </c>
      <c r="J12" s="55">
        <v>0</v>
      </c>
      <c r="K12" s="55">
        <v>0</v>
      </c>
      <c r="L12" s="55">
        <v>0</v>
      </c>
      <c r="M12" s="55">
        <v>0</v>
      </c>
      <c r="N12" s="55">
        <v>1</v>
      </c>
    </row>
    <row r="13" spans="1:14" s="6" customFormat="1" ht="52.5" customHeight="1">
      <c r="A13" s="11" t="s">
        <v>1223</v>
      </c>
      <c r="B13" s="56">
        <v>38</v>
      </c>
      <c r="C13" s="56">
        <v>33</v>
      </c>
      <c r="D13" s="56">
        <v>9</v>
      </c>
      <c r="E13" s="56">
        <v>22</v>
      </c>
      <c r="F13" s="56">
        <v>2</v>
      </c>
      <c r="G13" s="56">
        <v>0</v>
      </c>
      <c r="H13" s="56">
        <v>0</v>
      </c>
      <c r="I13" s="56">
        <v>0</v>
      </c>
      <c r="J13" s="56">
        <v>0</v>
      </c>
      <c r="K13" s="56">
        <v>0</v>
      </c>
      <c r="L13" s="56">
        <v>0</v>
      </c>
      <c r="M13" s="56">
        <v>0</v>
      </c>
      <c r="N13" s="56">
        <v>5</v>
      </c>
    </row>
    <row r="14" spans="1:14" s="6" customFormat="1" ht="52.5" customHeight="1">
      <c r="A14" s="11" t="s">
        <v>1224</v>
      </c>
      <c r="B14" s="56">
        <v>20</v>
      </c>
      <c r="C14" s="56">
        <v>16</v>
      </c>
      <c r="D14" s="56">
        <v>8</v>
      </c>
      <c r="E14" s="56">
        <v>6</v>
      </c>
      <c r="F14" s="56">
        <v>2</v>
      </c>
      <c r="G14" s="56">
        <v>2</v>
      </c>
      <c r="H14" s="56">
        <v>1</v>
      </c>
      <c r="I14" s="56">
        <v>1</v>
      </c>
      <c r="J14" s="56">
        <v>0</v>
      </c>
      <c r="K14" s="56">
        <v>1</v>
      </c>
      <c r="L14" s="56">
        <v>0</v>
      </c>
      <c r="M14" s="56">
        <v>1</v>
      </c>
      <c r="N14" s="56">
        <v>2</v>
      </c>
    </row>
    <row r="15" spans="1:14" s="6" customFormat="1" ht="52.5" customHeight="1">
      <c r="A15" s="11" t="s">
        <v>1225</v>
      </c>
      <c r="B15" s="56">
        <v>44</v>
      </c>
      <c r="C15" s="56">
        <v>33</v>
      </c>
      <c r="D15" s="56">
        <v>21</v>
      </c>
      <c r="E15" s="56">
        <v>9</v>
      </c>
      <c r="F15" s="56">
        <v>3</v>
      </c>
      <c r="G15" s="56">
        <v>1</v>
      </c>
      <c r="H15" s="56">
        <v>1</v>
      </c>
      <c r="I15" s="56">
        <v>1</v>
      </c>
      <c r="J15" s="56">
        <v>0</v>
      </c>
      <c r="K15" s="56">
        <v>0</v>
      </c>
      <c r="L15" s="56">
        <v>0</v>
      </c>
      <c r="M15" s="56">
        <v>0</v>
      </c>
      <c r="N15" s="56">
        <v>10</v>
      </c>
    </row>
    <row r="16" spans="1:14" s="6" customFormat="1" ht="52.5" customHeight="1">
      <c r="A16" s="10" t="s">
        <v>1180</v>
      </c>
      <c r="B16" s="55">
        <v>49</v>
      </c>
      <c r="C16" s="55">
        <v>42</v>
      </c>
      <c r="D16" s="56">
        <v>18</v>
      </c>
      <c r="E16" s="56">
        <v>21</v>
      </c>
      <c r="F16" s="56">
        <v>3</v>
      </c>
      <c r="G16" s="55">
        <v>0</v>
      </c>
      <c r="H16" s="56">
        <v>0</v>
      </c>
      <c r="I16" s="56">
        <v>0</v>
      </c>
      <c r="J16" s="56">
        <v>0</v>
      </c>
      <c r="K16" s="56">
        <v>0</v>
      </c>
      <c r="L16" s="56">
        <v>0</v>
      </c>
      <c r="M16" s="56">
        <v>0</v>
      </c>
      <c r="N16" s="56">
        <v>7</v>
      </c>
    </row>
    <row r="17" spans="1:14" s="39" customFormat="1" ht="19.5" customHeight="1">
      <c r="A17" s="645" t="s">
        <v>1226</v>
      </c>
      <c r="B17" s="623"/>
      <c r="C17" s="623"/>
      <c r="D17" s="623"/>
      <c r="E17" s="623"/>
      <c r="F17" s="623"/>
      <c r="G17" s="623"/>
      <c r="H17" s="623"/>
      <c r="I17" s="623"/>
      <c r="J17" s="623"/>
      <c r="K17" s="623"/>
      <c r="L17" s="623"/>
      <c r="M17" s="623"/>
      <c r="N17" s="623"/>
    </row>
    <row r="18" spans="1:14" ht="19.5" customHeight="1">
      <c r="A18" s="34"/>
      <c r="B18" s="33"/>
      <c r="C18" s="33"/>
      <c r="D18" s="33"/>
      <c r="E18" s="33"/>
      <c r="F18" s="33"/>
      <c r="G18" s="33"/>
      <c r="H18" s="33"/>
      <c r="I18" s="33"/>
      <c r="J18" s="33"/>
      <c r="K18" s="33"/>
      <c r="L18" s="33"/>
      <c r="M18" s="33"/>
      <c r="N18" s="33"/>
    </row>
  </sheetData>
  <mergeCells count="17">
    <mergeCell ref="A17:N17"/>
    <mergeCell ref="N3:N5"/>
    <mergeCell ref="C4:C5"/>
    <mergeCell ref="D4:D5"/>
    <mergeCell ref="E4:E5"/>
    <mergeCell ref="F4:F5"/>
    <mergeCell ref="G4:G5"/>
    <mergeCell ref="H4:J4"/>
    <mergeCell ref="K4:M4"/>
    <mergeCell ref="A3:A5"/>
    <mergeCell ref="B3:B5"/>
    <mergeCell ref="C3:F3"/>
    <mergeCell ref="G3:M3"/>
    <mergeCell ref="A1:G1"/>
    <mergeCell ref="H1:N1"/>
    <mergeCell ref="A2:G2"/>
    <mergeCell ref="H2:M2"/>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Q35"/>
  <sheetViews>
    <sheetView workbookViewId="0" topLeftCell="A1">
      <selection activeCell="A1" sqref="A1:D1"/>
    </sheetView>
  </sheetViews>
  <sheetFormatPr defaultColWidth="9.00390625" defaultRowHeight="24" customHeight="1"/>
  <cols>
    <col min="1" max="1" width="16.125" style="278" customWidth="1"/>
    <col min="2" max="2" width="31.625" style="278" customWidth="1"/>
    <col min="3" max="3" width="36.75390625" style="278" customWidth="1"/>
    <col min="4" max="4" width="10.50390625" style="278" hidden="1" customWidth="1"/>
    <col min="5" max="5" width="12.75390625" style="236" customWidth="1"/>
    <col min="6" max="6" width="10.00390625" style="236" customWidth="1"/>
    <col min="7" max="7" width="9.50390625" style="236" customWidth="1"/>
    <col min="8" max="8" width="9.00390625" style="236" customWidth="1"/>
    <col min="9" max="10" width="7.25390625" style="236" customWidth="1"/>
    <col min="11" max="11" width="9.25390625" style="236" customWidth="1"/>
    <col min="12" max="12" width="8.75390625" style="236" customWidth="1"/>
    <col min="13" max="13" width="8.375" style="236" customWidth="1"/>
    <col min="14" max="16384" width="9.00390625" style="236" customWidth="1"/>
  </cols>
  <sheetData>
    <row r="1" spans="1:4" s="20" customFormat="1" ht="33" customHeight="1">
      <c r="A1" s="685" t="s">
        <v>450</v>
      </c>
      <c r="B1" s="685"/>
      <c r="C1" s="685"/>
      <c r="D1" s="685"/>
    </row>
    <row r="2" spans="1:16" ht="33" customHeight="1">
      <c r="A2" s="843" t="s">
        <v>601</v>
      </c>
      <c r="B2" s="843"/>
      <c r="C2" s="843"/>
      <c r="D2" s="256"/>
      <c r="E2" s="235"/>
      <c r="F2" s="257"/>
      <c r="G2" s="257"/>
      <c r="H2" s="257"/>
      <c r="I2" s="257"/>
      <c r="J2" s="257"/>
      <c r="L2" s="257"/>
      <c r="M2" s="257"/>
      <c r="N2" s="258"/>
      <c r="O2" s="258"/>
      <c r="P2" s="257"/>
    </row>
    <row r="3" spans="1:5" ht="50.25" customHeight="1">
      <c r="A3" s="259" t="s">
        <v>571</v>
      </c>
      <c r="B3" s="260" t="s">
        <v>40</v>
      </c>
      <c r="C3" s="261" t="s">
        <v>41</v>
      </c>
      <c r="D3" s="262"/>
      <c r="E3" s="235"/>
    </row>
    <row r="4" spans="1:4" s="266" customFormat="1" ht="64.5" customHeight="1">
      <c r="A4" s="24" t="s">
        <v>563</v>
      </c>
      <c r="B4" s="263">
        <v>102492</v>
      </c>
      <c r="C4" s="264">
        <v>87616</v>
      </c>
      <c r="D4" s="265">
        <v>102492</v>
      </c>
    </row>
    <row r="5" spans="1:4" s="266" customFormat="1" ht="64.5" customHeight="1">
      <c r="A5" s="22" t="s">
        <v>564</v>
      </c>
      <c r="B5" s="264">
        <v>99950</v>
      </c>
      <c r="C5" s="264">
        <v>91568</v>
      </c>
      <c r="D5" s="234">
        <v>99950</v>
      </c>
    </row>
    <row r="6" spans="1:4" ht="64.5" customHeight="1">
      <c r="A6" s="22" t="s">
        <v>561</v>
      </c>
      <c r="B6" s="264">
        <v>103592</v>
      </c>
      <c r="C6" s="264">
        <v>96649</v>
      </c>
      <c r="D6" s="234">
        <v>103592</v>
      </c>
    </row>
    <row r="7" spans="1:5" ht="64.5" customHeight="1">
      <c r="A7" s="22" t="s">
        <v>562</v>
      </c>
      <c r="B7" s="264">
        <v>118094</v>
      </c>
      <c r="C7" s="264">
        <v>114879</v>
      </c>
      <c r="D7" s="234">
        <v>118094</v>
      </c>
      <c r="E7" s="235"/>
    </row>
    <row r="8" spans="1:5" ht="64.5" customHeight="1">
      <c r="A8" s="25" t="s">
        <v>451</v>
      </c>
      <c r="B8" s="264">
        <v>168781</v>
      </c>
      <c r="C8" s="264">
        <v>166884</v>
      </c>
      <c r="D8" s="234">
        <v>169231</v>
      </c>
      <c r="E8" s="235"/>
    </row>
    <row r="9" spans="1:5" ht="64.5" customHeight="1">
      <c r="A9" s="22" t="s">
        <v>565</v>
      </c>
      <c r="B9" s="264">
        <v>121376</v>
      </c>
      <c r="C9" s="264">
        <v>117910</v>
      </c>
      <c r="D9" s="234">
        <v>121376</v>
      </c>
      <c r="E9" s="235"/>
    </row>
    <row r="10" spans="1:5" ht="64.5" customHeight="1">
      <c r="A10" s="22" t="s">
        <v>572</v>
      </c>
      <c r="B10" s="264">
        <v>121311</v>
      </c>
      <c r="C10" s="264">
        <v>120259</v>
      </c>
      <c r="D10" s="234">
        <v>121311</v>
      </c>
      <c r="E10" s="235"/>
    </row>
    <row r="11" spans="1:5" s="268" customFormat="1" ht="64.5" customHeight="1">
      <c r="A11" s="22" t="s">
        <v>530</v>
      </c>
      <c r="B11" s="264">
        <v>123737</v>
      </c>
      <c r="C11" s="264">
        <v>123555</v>
      </c>
      <c r="D11" s="234">
        <v>121311</v>
      </c>
      <c r="E11" s="267"/>
    </row>
    <row r="12" spans="1:5" s="268" customFormat="1" ht="64.5" customHeight="1">
      <c r="A12" s="22" t="s">
        <v>31</v>
      </c>
      <c r="B12" s="264">
        <v>124241</v>
      </c>
      <c r="C12" s="264">
        <v>116310</v>
      </c>
      <c r="D12" s="234"/>
      <c r="E12" s="267"/>
    </row>
    <row r="13" spans="1:5" ht="64.5" customHeight="1">
      <c r="A13" s="23" t="s">
        <v>1180</v>
      </c>
      <c r="B13" s="269">
        <v>125770</v>
      </c>
      <c r="C13" s="269">
        <v>125194</v>
      </c>
      <c r="D13" s="234">
        <v>121311</v>
      </c>
      <c r="E13" s="235"/>
    </row>
    <row r="14" spans="1:5" ht="27.75" customHeight="1" hidden="1">
      <c r="A14" s="270" t="s">
        <v>452</v>
      </c>
      <c r="B14" s="271"/>
      <c r="C14" s="271"/>
      <c r="D14" s="271"/>
      <c r="E14" s="235"/>
    </row>
    <row r="15" spans="1:5" ht="27.75" customHeight="1" hidden="1">
      <c r="A15" s="272" t="s">
        <v>453</v>
      </c>
      <c r="B15" s="271"/>
      <c r="C15" s="271"/>
      <c r="D15" s="271"/>
      <c r="E15" s="235"/>
    </row>
    <row r="16" spans="1:5" ht="27.75" customHeight="1" hidden="1">
      <c r="A16" s="272" t="s">
        <v>454</v>
      </c>
      <c r="B16" s="271"/>
      <c r="C16" s="271"/>
      <c r="D16" s="271"/>
      <c r="E16" s="235"/>
    </row>
    <row r="17" spans="1:5" ht="27.75" customHeight="1" hidden="1">
      <c r="A17" s="272" t="s">
        <v>455</v>
      </c>
      <c r="B17" s="271"/>
      <c r="C17" s="271"/>
      <c r="D17" s="271"/>
      <c r="E17" s="235"/>
    </row>
    <row r="18" spans="1:5" ht="27.75" customHeight="1" hidden="1">
      <c r="A18" s="272" t="s">
        <v>456</v>
      </c>
      <c r="B18" s="271"/>
      <c r="C18" s="271"/>
      <c r="D18" s="271"/>
      <c r="E18" s="235"/>
    </row>
    <row r="19" spans="1:5" ht="27.75" customHeight="1" hidden="1">
      <c r="A19" s="272" t="s">
        <v>457</v>
      </c>
      <c r="B19" s="271"/>
      <c r="C19" s="271"/>
      <c r="D19" s="271"/>
      <c r="E19" s="235"/>
    </row>
    <row r="20" spans="1:5" ht="27.75" customHeight="1" hidden="1">
      <c r="A20" s="272" t="s">
        <v>458</v>
      </c>
      <c r="B20" s="271"/>
      <c r="C20" s="271"/>
      <c r="D20" s="271"/>
      <c r="E20" s="235"/>
    </row>
    <row r="21" spans="1:4" s="266" customFormat="1" ht="27.75" customHeight="1" hidden="1">
      <c r="A21" s="272" t="s">
        <v>459</v>
      </c>
      <c r="B21" s="271"/>
      <c r="C21" s="271"/>
      <c r="D21" s="271"/>
    </row>
    <row r="22" spans="1:4" s="266" customFormat="1" ht="27.75" customHeight="1" hidden="1">
      <c r="A22" s="272" t="s">
        <v>460</v>
      </c>
      <c r="B22" s="271"/>
      <c r="C22" s="271"/>
      <c r="D22" s="271"/>
    </row>
    <row r="23" spans="1:4" s="266" customFormat="1" ht="27.75" customHeight="1" hidden="1">
      <c r="A23" s="272" t="s">
        <v>461</v>
      </c>
      <c r="B23" s="271"/>
      <c r="C23" s="271"/>
      <c r="D23" s="271"/>
    </row>
    <row r="24" spans="1:4" s="266" customFormat="1" ht="27.75" customHeight="1" hidden="1">
      <c r="A24" s="272" t="s">
        <v>462</v>
      </c>
      <c r="B24" s="271"/>
      <c r="C24" s="271"/>
      <c r="D24" s="271"/>
    </row>
    <row r="25" spans="1:4" s="266" customFormat="1" ht="27.75" customHeight="1" hidden="1">
      <c r="A25" s="272" t="s">
        <v>463</v>
      </c>
      <c r="B25" s="273"/>
      <c r="C25" s="273"/>
      <c r="D25" s="273"/>
    </row>
    <row r="26" spans="1:13" s="276" customFormat="1" ht="21" customHeight="1">
      <c r="A26" s="274"/>
      <c r="B26" s="275"/>
      <c r="C26" s="275"/>
      <c r="D26" s="275"/>
      <c r="E26" s="275"/>
      <c r="F26" s="275"/>
      <c r="G26" s="274"/>
      <c r="H26" s="275"/>
      <c r="I26" s="275"/>
      <c r="J26" s="275"/>
      <c r="K26" s="275"/>
      <c r="L26" s="275"/>
      <c r="M26" s="275"/>
    </row>
    <row r="27" spans="1:13" s="276" customFormat="1" ht="21" customHeight="1">
      <c r="A27" s="274"/>
      <c r="B27" s="275"/>
      <c r="C27" s="275"/>
      <c r="D27" s="275"/>
      <c r="E27" s="275"/>
      <c r="F27" s="275"/>
      <c r="G27" s="274"/>
      <c r="H27" s="275"/>
      <c r="I27" s="275"/>
      <c r="J27" s="275"/>
      <c r="K27" s="275"/>
      <c r="L27" s="275"/>
      <c r="M27" s="275"/>
    </row>
    <row r="28" spans="1:11" ht="24" customHeight="1">
      <c r="A28" s="277"/>
      <c r="B28" s="277"/>
      <c r="C28" s="277"/>
      <c r="D28" s="277"/>
      <c r="E28" s="235"/>
      <c r="K28" s="257"/>
    </row>
    <row r="29" spans="5:17" ht="24" customHeight="1">
      <c r="E29" s="235"/>
      <c r="F29" s="257"/>
      <c r="G29" s="257"/>
      <c r="H29" s="257"/>
      <c r="I29" s="257"/>
      <c r="J29" s="257"/>
      <c r="K29" s="257"/>
      <c r="L29" s="257"/>
      <c r="M29" s="257"/>
      <c r="N29" s="257"/>
      <c r="O29" s="257"/>
      <c r="P29" s="257"/>
      <c r="Q29" s="257"/>
    </row>
    <row r="30" spans="5:17" ht="24" customHeight="1">
      <c r="E30" s="235"/>
      <c r="F30" s="257"/>
      <c r="G30" s="257"/>
      <c r="H30" s="257"/>
      <c r="K30" s="257"/>
      <c r="L30" s="257"/>
      <c r="M30" s="257"/>
      <c r="O30" s="257"/>
      <c r="P30" s="257"/>
      <c r="Q30" s="257"/>
    </row>
    <row r="31" spans="5:17" ht="24" customHeight="1">
      <c r="E31" s="235"/>
      <c r="F31" s="257"/>
      <c r="G31" s="257"/>
      <c r="H31" s="257"/>
      <c r="I31" s="257"/>
      <c r="J31" s="257"/>
      <c r="K31" s="257"/>
      <c r="L31" s="257"/>
      <c r="M31" s="257"/>
      <c r="N31" s="257"/>
      <c r="O31" s="257"/>
      <c r="P31" s="257"/>
      <c r="Q31" s="257"/>
    </row>
    <row r="32" spans="1:17" ht="24" customHeight="1">
      <c r="A32" s="279"/>
      <c r="B32" s="279"/>
      <c r="C32" s="279"/>
      <c r="D32" s="279"/>
      <c r="E32" s="257"/>
      <c r="F32" s="257"/>
      <c r="G32" s="257"/>
      <c r="H32" s="257"/>
      <c r="I32" s="257"/>
      <c r="J32" s="257"/>
      <c r="K32" s="257"/>
      <c r="L32" s="257"/>
      <c r="M32" s="257"/>
      <c r="N32" s="257"/>
      <c r="O32" s="257"/>
      <c r="P32" s="257"/>
      <c r="Q32" s="257"/>
    </row>
    <row r="33" spans="1:17" ht="24" customHeight="1">
      <c r="A33" s="279"/>
      <c r="B33" s="279"/>
      <c r="C33" s="279"/>
      <c r="D33" s="279"/>
      <c r="E33" s="257"/>
      <c r="F33" s="257"/>
      <c r="G33" s="257"/>
      <c r="H33" s="257"/>
      <c r="I33" s="257"/>
      <c r="J33" s="257"/>
      <c r="K33" s="257"/>
      <c r="L33" s="257"/>
      <c r="M33" s="257"/>
      <c r="N33" s="257"/>
      <c r="O33" s="257"/>
      <c r="P33" s="257"/>
      <c r="Q33" s="257"/>
    </row>
    <row r="34" spans="1:17" ht="24" customHeight="1">
      <c r="A34" s="279"/>
      <c r="B34" s="279"/>
      <c r="C34" s="279"/>
      <c r="D34" s="279"/>
      <c r="E34" s="257"/>
      <c r="F34" s="257"/>
      <c r="G34" s="257"/>
      <c r="H34" s="257"/>
      <c r="I34" s="257"/>
      <c r="J34" s="257"/>
      <c r="K34" s="257"/>
      <c r="L34" s="257"/>
      <c r="M34" s="257"/>
      <c r="N34" s="257"/>
      <c r="O34" s="257"/>
      <c r="P34" s="257"/>
      <c r="Q34" s="257"/>
    </row>
    <row r="35" spans="1:17" ht="24" customHeight="1">
      <c r="A35" s="279"/>
      <c r="B35" s="279"/>
      <c r="C35" s="279"/>
      <c r="D35" s="279"/>
      <c r="E35" s="257"/>
      <c r="F35" s="257"/>
      <c r="G35" s="257"/>
      <c r="H35" s="257"/>
      <c r="I35" s="257"/>
      <c r="J35" s="257"/>
      <c r="K35" s="257"/>
      <c r="L35" s="257"/>
      <c r="M35" s="257"/>
      <c r="N35" s="257"/>
      <c r="O35" s="257"/>
      <c r="P35" s="257"/>
      <c r="Q35" s="257"/>
    </row>
  </sheetData>
  <mergeCells count="2">
    <mergeCell ref="A1:D1"/>
    <mergeCell ref="A2:C2"/>
  </mergeCells>
  <printOptions/>
  <pageMargins left="0.7874015748031497" right="0" top="0.5905511811023623" bottom="0.7874015748031497" header="0" footer="0"/>
  <pageSetup horizontalDpi="400" verticalDpi="400" orientation="portrait" pageOrder="overThenDown" paperSize="9" r:id="rId1"/>
</worksheet>
</file>

<file path=xl/worksheets/sheet61.xml><?xml version="1.0" encoding="utf-8"?>
<worksheet xmlns="http://schemas.openxmlformats.org/spreadsheetml/2006/main" xmlns:r="http://schemas.openxmlformats.org/officeDocument/2006/relationships">
  <dimension ref="A1:R35"/>
  <sheetViews>
    <sheetView zoomScale="75" zoomScaleNormal="75" workbookViewId="0" topLeftCell="A1">
      <selection activeCell="A1" sqref="A1:E1"/>
    </sheetView>
  </sheetViews>
  <sheetFormatPr defaultColWidth="9.00390625" defaultRowHeight="24" customHeight="1"/>
  <cols>
    <col min="1" max="1" width="16.125" style="312" customWidth="1"/>
    <col min="2" max="4" width="21.625" style="312" customWidth="1"/>
    <col min="5" max="5" width="10.50390625" style="312" hidden="1" customWidth="1"/>
    <col min="6" max="6" width="12.75390625" style="291" customWidth="1"/>
    <col min="7" max="7" width="10.00390625" style="291" customWidth="1"/>
    <col min="8" max="8" width="9.50390625" style="291" customWidth="1"/>
    <col min="9" max="9" width="9.00390625" style="291" customWidth="1"/>
    <col min="10" max="11" width="7.25390625" style="291" customWidth="1"/>
    <col min="12" max="12" width="9.25390625" style="291" customWidth="1"/>
    <col min="13" max="13" width="8.75390625" style="291" customWidth="1"/>
    <col min="14" max="14" width="8.375" style="291" customWidth="1"/>
    <col min="15" max="16384" width="9.00390625" style="291" customWidth="1"/>
  </cols>
  <sheetData>
    <row r="1" spans="1:5" s="20" customFormat="1" ht="33" customHeight="1">
      <c r="A1" s="685" t="s">
        <v>95</v>
      </c>
      <c r="B1" s="685"/>
      <c r="C1" s="685"/>
      <c r="D1" s="685"/>
      <c r="E1" s="685"/>
    </row>
    <row r="2" spans="1:17" ht="33" customHeight="1">
      <c r="A2" s="844" t="s">
        <v>96</v>
      </c>
      <c r="B2" s="844"/>
      <c r="C2" s="844"/>
      <c r="D2" s="844"/>
      <c r="E2" s="288"/>
      <c r="F2" s="289"/>
      <c r="G2" s="290"/>
      <c r="H2" s="290"/>
      <c r="I2" s="290"/>
      <c r="J2" s="290"/>
      <c r="K2" s="290"/>
      <c r="M2" s="290"/>
      <c r="N2" s="290"/>
      <c r="O2" s="292"/>
      <c r="P2" s="292"/>
      <c r="Q2" s="290"/>
    </row>
    <row r="3" spans="1:6" ht="50.25" customHeight="1">
      <c r="A3" s="293" t="s">
        <v>97</v>
      </c>
      <c r="B3" s="294" t="s">
        <v>98</v>
      </c>
      <c r="C3" s="295" t="s">
        <v>99</v>
      </c>
      <c r="D3" s="295" t="s">
        <v>100</v>
      </c>
      <c r="E3" s="296"/>
      <c r="F3" s="289"/>
    </row>
    <row r="4" spans="1:5" s="300" customFormat="1" ht="65.25" customHeight="1">
      <c r="A4" s="24" t="s">
        <v>101</v>
      </c>
      <c r="B4" s="297">
        <v>88</v>
      </c>
      <c r="C4" s="298">
        <v>59</v>
      </c>
      <c r="D4" s="298">
        <v>56</v>
      </c>
      <c r="E4" s="299">
        <v>102492</v>
      </c>
    </row>
    <row r="5" spans="1:5" s="300" customFormat="1" ht="65.25" customHeight="1">
      <c r="A5" s="22" t="s">
        <v>102</v>
      </c>
      <c r="B5" s="298">
        <v>88</v>
      </c>
      <c r="C5" s="298">
        <v>64</v>
      </c>
      <c r="D5" s="298">
        <v>59</v>
      </c>
      <c r="E5" s="301">
        <v>99950</v>
      </c>
    </row>
    <row r="6" spans="1:5" ht="65.25" customHeight="1">
      <c r="A6" s="22" t="s">
        <v>103</v>
      </c>
      <c r="B6" s="298">
        <v>88</v>
      </c>
      <c r="C6" s="298">
        <v>64</v>
      </c>
      <c r="D6" s="298">
        <v>63</v>
      </c>
      <c r="E6" s="301">
        <v>103592</v>
      </c>
    </row>
    <row r="7" spans="1:6" ht="65.25" customHeight="1">
      <c r="A7" s="22" t="s">
        <v>104</v>
      </c>
      <c r="B7" s="298">
        <v>88</v>
      </c>
      <c r="C7" s="298">
        <v>67</v>
      </c>
      <c r="D7" s="298">
        <v>67</v>
      </c>
      <c r="E7" s="301">
        <v>118094</v>
      </c>
      <c r="F7" s="289"/>
    </row>
    <row r="8" spans="1:6" ht="65.25" customHeight="1">
      <c r="A8" s="25" t="s">
        <v>105</v>
      </c>
      <c r="B8" s="298">
        <v>88</v>
      </c>
      <c r="C8" s="298">
        <v>70</v>
      </c>
      <c r="D8" s="298">
        <v>70</v>
      </c>
      <c r="E8" s="301">
        <v>169231</v>
      </c>
      <c r="F8" s="289"/>
    </row>
    <row r="9" spans="1:6" ht="65.25" customHeight="1">
      <c r="A9" s="22" t="s">
        <v>106</v>
      </c>
      <c r="B9" s="298">
        <v>88</v>
      </c>
      <c r="C9" s="298">
        <v>73</v>
      </c>
      <c r="D9" s="298">
        <v>72</v>
      </c>
      <c r="E9" s="301">
        <v>121376</v>
      </c>
      <c r="F9" s="289"/>
    </row>
    <row r="10" spans="1:6" s="303" customFormat="1" ht="65.25" customHeight="1">
      <c r="A10" s="22" t="s">
        <v>107</v>
      </c>
      <c r="B10" s="298">
        <v>88</v>
      </c>
      <c r="C10" s="298">
        <v>76</v>
      </c>
      <c r="D10" s="298">
        <v>75</v>
      </c>
      <c r="E10" s="301">
        <v>121311</v>
      </c>
      <c r="F10" s="302"/>
    </row>
    <row r="11" spans="1:6" s="303" customFormat="1" ht="65.25" customHeight="1">
      <c r="A11" s="22" t="s">
        <v>108</v>
      </c>
      <c r="B11" s="304">
        <v>88</v>
      </c>
      <c r="C11" s="304">
        <v>75</v>
      </c>
      <c r="D11" s="304">
        <v>75</v>
      </c>
      <c r="E11" s="301">
        <v>121311</v>
      </c>
      <c r="F11" s="302"/>
    </row>
    <row r="12" spans="1:6" s="303" customFormat="1" ht="65.25" customHeight="1">
      <c r="A12" s="22" t="s">
        <v>31</v>
      </c>
      <c r="B12" s="304">
        <v>88</v>
      </c>
      <c r="C12" s="304">
        <v>77</v>
      </c>
      <c r="D12" s="304">
        <v>77</v>
      </c>
      <c r="E12" s="301"/>
      <c r="F12" s="302"/>
    </row>
    <row r="13" spans="1:6" ht="65.25" customHeight="1">
      <c r="A13" s="23" t="s">
        <v>1180</v>
      </c>
      <c r="B13" s="305">
        <v>88</v>
      </c>
      <c r="C13" s="305">
        <v>83</v>
      </c>
      <c r="D13" s="305">
        <v>81</v>
      </c>
      <c r="E13" s="301">
        <v>121311</v>
      </c>
      <c r="F13" s="289"/>
    </row>
    <row r="14" spans="1:6" ht="27.75" customHeight="1" hidden="1">
      <c r="A14" s="270" t="s">
        <v>109</v>
      </c>
      <c r="B14" s="306"/>
      <c r="C14" s="306"/>
      <c r="D14" s="306"/>
      <c r="E14" s="306"/>
      <c r="F14" s="289"/>
    </row>
    <row r="15" spans="1:6" ht="27.75" customHeight="1" hidden="1">
      <c r="A15" s="272" t="s">
        <v>110</v>
      </c>
      <c r="B15" s="306"/>
      <c r="C15" s="306"/>
      <c r="D15" s="306"/>
      <c r="E15" s="306"/>
      <c r="F15" s="289"/>
    </row>
    <row r="16" spans="1:6" ht="27.75" customHeight="1" hidden="1">
      <c r="A16" s="272" t="s">
        <v>454</v>
      </c>
      <c r="B16" s="306"/>
      <c r="C16" s="306"/>
      <c r="D16" s="306"/>
      <c r="E16" s="306"/>
      <c r="F16" s="289"/>
    </row>
    <row r="17" spans="1:6" ht="27.75" customHeight="1" hidden="1">
      <c r="A17" s="272" t="s">
        <v>455</v>
      </c>
      <c r="B17" s="306"/>
      <c r="C17" s="306"/>
      <c r="D17" s="306"/>
      <c r="E17" s="306"/>
      <c r="F17" s="289"/>
    </row>
    <row r="18" spans="1:6" ht="27.75" customHeight="1" hidden="1">
      <c r="A18" s="272" t="s">
        <v>456</v>
      </c>
      <c r="B18" s="306"/>
      <c r="C18" s="306"/>
      <c r="D18" s="306"/>
      <c r="E18" s="306"/>
      <c r="F18" s="289"/>
    </row>
    <row r="19" spans="1:6" ht="27.75" customHeight="1" hidden="1">
      <c r="A19" s="272" t="s">
        <v>457</v>
      </c>
      <c r="B19" s="306"/>
      <c r="C19" s="306"/>
      <c r="D19" s="306"/>
      <c r="E19" s="306"/>
      <c r="F19" s="289"/>
    </row>
    <row r="20" spans="1:6" ht="27.75" customHeight="1" hidden="1">
      <c r="A20" s="272" t="s">
        <v>458</v>
      </c>
      <c r="B20" s="306"/>
      <c r="C20" s="306"/>
      <c r="D20" s="306"/>
      <c r="E20" s="306"/>
      <c r="F20" s="289"/>
    </row>
    <row r="21" spans="1:5" s="300" customFormat="1" ht="27.75" customHeight="1" hidden="1">
      <c r="A21" s="272" t="s">
        <v>459</v>
      </c>
      <c r="B21" s="306"/>
      <c r="C21" s="306"/>
      <c r="D21" s="306"/>
      <c r="E21" s="306"/>
    </row>
    <row r="22" spans="1:5" s="300" customFormat="1" ht="27.75" customHeight="1" hidden="1">
      <c r="A22" s="272" t="s">
        <v>460</v>
      </c>
      <c r="B22" s="306"/>
      <c r="C22" s="306"/>
      <c r="D22" s="306"/>
      <c r="E22" s="306"/>
    </row>
    <row r="23" spans="1:5" s="300" customFormat="1" ht="27.75" customHeight="1" hidden="1">
      <c r="A23" s="272" t="s">
        <v>461</v>
      </c>
      <c r="B23" s="306"/>
      <c r="C23" s="306"/>
      <c r="D23" s="306"/>
      <c r="E23" s="306"/>
    </row>
    <row r="24" spans="1:5" s="300" customFormat="1" ht="27.75" customHeight="1" hidden="1">
      <c r="A24" s="272" t="s">
        <v>462</v>
      </c>
      <c r="B24" s="306"/>
      <c r="C24" s="306"/>
      <c r="D24" s="306"/>
      <c r="E24" s="306"/>
    </row>
    <row r="25" spans="1:5" s="300" customFormat="1" ht="27.75" customHeight="1" hidden="1">
      <c r="A25" s="272" t="s">
        <v>463</v>
      </c>
      <c r="B25" s="307"/>
      <c r="C25" s="307"/>
      <c r="D25" s="307"/>
      <c r="E25" s="307"/>
    </row>
    <row r="26" spans="1:14" s="310" customFormat="1" ht="21" customHeight="1">
      <c r="A26" s="308"/>
      <c r="B26" s="309"/>
      <c r="C26" s="309"/>
      <c r="D26" s="309"/>
      <c r="E26" s="309"/>
      <c r="F26" s="309"/>
      <c r="G26" s="309"/>
      <c r="H26" s="308"/>
      <c r="I26" s="309"/>
      <c r="J26" s="309"/>
      <c r="K26" s="309"/>
      <c r="L26" s="309"/>
      <c r="M26" s="309"/>
      <c r="N26" s="309"/>
    </row>
    <row r="27" spans="1:14" s="310" customFormat="1" ht="21" customHeight="1">
      <c r="A27" s="308"/>
      <c r="B27" s="309"/>
      <c r="C27" s="309"/>
      <c r="D27" s="309"/>
      <c r="E27" s="309"/>
      <c r="F27" s="309"/>
      <c r="G27" s="309"/>
      <c r="H27" s="308"/>
      <c r="I27" s="309"/>
      <c r="J27" s="309"/>
      <c r="K27" s="309"/>
      <c r="L27" s="309"/>
      <c r="M27" s="309"/>
      <c r="N27" s="309"/>
    </row>
    <row r="28" spans="1:12" ht="24" customHeight="1">
      <c r="A28" s="311"/>
      <c r="B28" s="311"/>
      <c r="C28" s="311"/>
      <c r="D28" s="311"/>
      <c r="E28" s="311"/>
      <c r="F28" s="289"/>
      <c r="L28" s="290"/>
    </row>
    <row r="29" spans="6:18" ht="24" customHeight="1">
      <c r="F29" s="289"/>
      <c r="G29" s="290"/>
      <c r="H29" s="290"/>
      <c r="I29" s="290"/>
      <c r="J29" s="290"/>
      <c r="K29" s="290"/>
      <c r="L29" s="290"/>
      <c r="M29" s="290"/>
      <c r="N29" s="290"/>
      <c r="O29" s="290"/>
      <c r="P29" s="290"/>
      <c r="Q29" s="290"/>
      <c r="R29" s="290"/>
    </row>
    <row r="30" spans="6:18" ht="24" customHeight="1">
      <c r="F30" s="289"/>
      <c r="G30" s="290"/>
      <c r="H30" s="290"/>
      <c r="I30" s="290"/>
      <c r="L30" s="290"/>
      <c r="M30" s="290"/>
      <c r="N30" s="290"/>
      <c r="P30" s="290"/>
      <c r="Q30" s="290"/>
      <c r="R30" s="290"/>
    </row>
    <row r="31" spans="6:18" ht="24" customHeight="1">
      <c r="F31" s="289"/>
      <c r="G31" s="290"/>
      <c r="H31" s="290"/>
      <c r="I31" s="290"/>
      <c r="J31" s="290"/>
      <c r="K31" s="290"/>
      <c r="L31" s="290"/>
      <c r="M31" s="290"/>
      <c r="N31" s="290"/>
      <c r="O31" s="290"/>
      <c r="P31" s="290"/>
      <c r="Q31" s="290"/>
      <c r="R31" s="290"/>
    </row>
    <row r="32" spans="1:18" ht="24" customHeight="1">
      <c r="A32" s="313"/>
      <c r="B32" s="313"/>
      <c r="C32" s="313"/>
      <c r="D32" s="313"/>
      <c r="E32" s="313"/>
      <c r="F32" s="290"/>
      <c r="G32" s="290"/>
      <c r="H32" s="290"/>
      <c r="I32" s="290"/>
      <c r="J32" s="290"/>
      <c r="K32" s="290"/>
      <c r="L32" s="290"/>
      <c r="M32" s="290"/>
      <c r="N32" s="290"/>
      <c r="O32" s="290"/>
      <c r="P32" s="290"/>
      <c r="Q32" s="290"/>
      <c r="R32" s="290"/>
    </row>
    <row r="33" spans="1:18" ht="24" customHeight="1">
      <c r="A33" s="313"/>
      <c r="B33" s="313"/>
      <c r="C33" s="313"/>
      <c r="D33" s="313"/>
      <c r="E33" s="313"/>
      <c r="F33" s="290"/>
      <c r="G33" s="290"/>
      <c r="H33" s="290"/>
      <c r="I33" s="290"/>
      <c r="J33" s="290"/>
      <c r="K33" s="290"/>
      <c r="L33" s="290"/>
      <c r="M33" s="290"/>
      <c r="N33" s="290"/>
      <c r="O33" s="290"/>
      <c r="P33" s="290"/>
      <c r="Q33" s="290"/>
      <c r="R33" s="290"/>
    </row>
    <row r="34" spans="1:18" ht="24" customHeight="1">
      <c r="A34" s="313"/>
      <c r="B34" s="313"/>
      <c r="C34" s="313"/>
      <c r="D34" s="313"/>
      <c r="E34" s="313"/>
      <c r="F34" s="290"/>
      <c r="G34" s="290"/>
      <c r="H34" s="290"/>
      <c r="I34" s="290"/>
      <c r="J34" s="290"/>
      <c r="K34" s="290"/>
      <c r="L34" s="290"/>
      <c r="M34" s="290"/>
      <c r="N34" s="290"/>
      <c r="O34" s="290"/>
      <c r="P34" s="290"/>
      <c r="Q34" s="290"/>
      <c r="R34" s="290"/>
    </row>
    <row r="35" spans="1:18" ht="24" customHeight="1">
      <c r="A35" s="313"/>
      <c r="B35" s="313"/>
      <c r="C35" s="313"/>
      <c r="D35" s="313"/>
      <c r="E35" s="313"/>
      <c r="F35" s="290"/>
      <c r="G35" s="290"/>
      <c r="H35" s="290"/>
      <c r="I35" s="290"/>
      <c r="J35" s="290"/>
      <c r="K35" s="290"/>
      <c r="L35" s="290"/>
      <c r="M35" s="290"/>
      <c r="N35" s="290"/>
      <c r="O35" s="290"/>
      <c r="P35" s="290"/>
      <c r="Q35" s="290"/>
      <c r="R35" s="290"/>
    </row>
  </sheetData>
  <mergeCells count="2">
    <mergeCell ref="A1:E1"/>
    <mergeCell ref="A2:D2"/>
  </mergeCells>
  <printOptions/>
  <pageMargins left="0.7874015748031497" right="0" top="0.5905511811023623" bottom="0.7874015748031497" header="0" footer="0"/>
  <pageSetup horizontalDpi="400" verticalDpi="400" orientation="portrait" pageOrder="overThenDown" paperSize="9" r:id="rId1"/>
</worksheet>
</file>

<file path=xl/worksheets/sheet62.xml><?xml version="1.0" encoding="utf-8"?>
<worksheet xmlns="http://schemas.openxmlformats.org/spreadsheetml/2006/main" xmlns:r="http://schemas.openxmlformats.org/officeDocument/2006/relationships">
  <dimension ref="A1:W30"/>
  <sheetViews>
    <sheetView zoomScale="75" zoomScaleNormal="75" workbookViewId="0" topLeftCell="A1">
      <selection activeCell="A1" sqref="A1:J1"/>
    </sheetView>
  </sheetViews>
  <sheetFormatPr defaultColWidth="9.00390625" defaultRowHeight="24" customHeight="1"/>
  <cols>
    <col min="1" max="1" width="9.50390625" style="312" customWidth="1"/>
    <col min="2" max="9" width="9.125" style="312" customWidth="1"/>
    <col min="10" max="10" width="10.50390625" style="312" hidden="1" customWidth="1"/>
    <col min="11" max="11" width="12.75390625" style="291" customWidth="1"/>
    <col min="12" max="12" width="10.00390625" style="291" customWidth="1"/>
    <col min="13" max="13" width="9.50390625" style="291" customWidth="1"/>
    <col min="14" max="14" width="9.00390625" style="291" customWidth="1"/>
    <col min="15" max="16" width="7.25390625" style="291" customWidth="1"/>
    <col min="17" max="17" width="9.25390625" style="291" customWidth="1"/>
    <col min="18" max="18" width="8.75390625" style="291" customWidth="1"/>
    <col min="19" max="19" width="8.375" style="291" customWidth="1"/>
    <col min="20" max="16384" width="9.00390625" style="291" customWidth="1"/>
  </cols>
  <sheetData>
    <row r="1" spans="1:10" s="20" customFormat="1" ht="33" customHeight="1">
      <c r="A1" s="685" t="s">
        <v>111</v>
      </c>
      <c r="B1" s="685"/>
      <c r="C1" s="685"/>
      <c r="D1" s="685"/>
      <c r="E1" s="685"/>
      <c r="F1" s="685"/>
      <c r="G1" s="685"/>
      <c r="H1" s="685"/>
      <c r="I1" s="685"/>
      <c r="J1" s="685"/>
    </row>
    <row r="2" spans="1:22" ht="33" customHeight="1">
      <c r="A2" s="844" t="s">
        <v>112</v>
      </c>
      <c r="B2" s="845"/>
      <c r="C2" s="845"/>
      <c r="D2" s="845"/>
      <c r="E2" s="845"/>
      <c r="F2" s="845"/>
      <c r="G2" s="845"/>
      <c r="H2" s="845"/>
      <c r="I2" s="845"/>
      <c r="J2" s="288"/>
      <c r="K2" s="289"/>
      <c r="L2" s="290"/>
      <c r="M2" s="290"/>
      <c r="N2" s="290"/>
      <c r="O2" s="290"/>
      <c r="P2" s="290"/>
      <c r="R2" s="290"/>
      <c r="S2" s="290"/>
      <c r="T2" s="292"/>
      <c r="U2" s="292"/>
      <c r="V2" s="290"/>
    </row>
    <row r="3" spans="1:11" ht="38.25" customHeight="1">
      <c r="A3" s="846" t="s">
        <v>97</v>
      </c>
      <c r="B3" s="847" t="s">
        <v>113</v>
      </c>
      <c r="C3" s="847" t="s">
        <v>114</v>
      </c>
      <c r="D3" s="847"/>
      <c r="E3" s="847" t="s">
        <v>115</v>
      </c>
      <c r="F3" s="847"/>
      <c r="G3" s="847"/>
      <c r="H3" s="847"/>
      <c r="I3" s="848"/>
      <c r="J3" s="296"/>
      <c r="K3" s="289"/>
    </row>
    <row r="4" spans="1:11" ht="36.75" customHeight="1">
      <c r="A4" s="846"/>
      <c r="B4" s="847"/>
      <c r="C4" s="294" t="s">
        <v>116</v>
      </c>
      <c r="D4" s="294" t="s">
        <v>117</v>
      </c>
      <c r="E4" s="294" t="s">
        <v>118</v>
      </c>
      <c r="F4" s="294" t="s">
        <v>119</v>
      </c>
      <c r="G4" s="294" t="s">
        <v>120</v>
      </c>
      <c r="H4" s="294" t="s">
        <v>121</v>
      </c>
      <c r="I4" s="314" t="s">
        <v>122</v>
      </c>
      <c r="J4" s="296"/>
      <c r="K4" s="289"/>
    </row>
    <row r="5" spans="1:10" s="300" customFormat="1" ht="154.5" customHeight="1">
      <c r="A5" s="9" t="s">
        <v>113</v>
      </c>
      <c r="B5" s="304">
        <v>81</v>
      </c>
      <c r="C5" s="304">
        <v>23</v>
      </c>
      <c r="D5" s="304">
        <v>58</v>
      </c>
      <c r="E5" s="304">
        <v>0</v>
      </c>
      <c r="F5" s="304">
        <v>26</v>
      </c>
      <c r="G5" s="304">
        <v>44</v>
      </c>
      <c r="H5" s="304">
        <v>10</v>
      </c>
      <c r="I5" s="304">
        <v>1</v>
      </c>
      <c r="J5" s="299">
        <v>102492</v>
      </c>
    </row>
    <row r="6" spans="1:10" ht="154.5" customHeight="1">
      <c r="A6" s="11" t="s">
        <v>123</v>
      </c>
      <c r="B6" s="65">
        <v>10</v>
      </c>
      <c r="C6" s="304">
        <v>7</v>
      </c>
      <c r="D6" s="304">
        <v>3</v>
      </c>
      <c r="E6" s="304">
        <v>0</v>
      </c>
      <c r="F6" s="304">
        <v>6</v>
      </c>
      <c r="G6" s="304">
        <v>3</v>
      </c>
      <c r="H6" s="304">
        <v>0</v>
      </c>
      <c r="I6" s="304">
        <v>1</v>
      </c>
      <c r="J6" s="301">
        <v>103592</v>
      </c>
    </row>
    <row r="7" spans="1:11" ht="154.5" customHeight="1">
      <c r="A7" s="11" t="s">
        <v>124</v>
      </c>
      <c r="B7" s="65">
        <v>58</v>
      </c>
      <c r="C7" s="304">
        <v>13</v>
      </c>
      <c r="D7" s="304">
        <v>45</v>
      </c>
      <c r="E7" s="304">
        <v>0</v>
      </c>
      <c r="F7" s="304">
        <v>20</v>
      </c>
      <c r="G7" s="304">
        <v>33</v>
      </c>
      <c r="H7" s="304">
        <v>5</v>
      </c>
      <c r="I7" s="304">
        <v>0</v>
      </c>
      <c r="J7" s="301">
        <v>118094</v>
      </c>
      <c r="K7" s="289"/>
    </row>
    <row r="8" spans="1:11" ht="154.5" customHeight="1">
      <c r="A8" s="10" t="s">
        <v>125</v>
      </c>
      <c r="B8" s="63">
        <v>13</v>
      </c>
      <c r="C8" s="305">
        <v>3</v>
      </c>
      <c r="D8" s="305">
        <v>10</v>
      </c>
      <c r="E8" s="305">
        <v>0</v>
      </c>
      <c r="F8" s="305">
        <v>0</v>
      </c>
      <c r="G8" s="305">
        <v>8</v>
      </c>
      <c r="H8" s="305">
        <v>5</v>
      </c>
      <c r="I8" s="305">
        <v>0</v>
      </c>
      <c r="J8" s="301">
        <v>169231</v>
      </c>
      <c r="K8" s="289"/>
    </row>
    <row r="9" spans="1:11" ht="27.75" customHeight="1" hidden="1">
      <c r="A9" s="270" t="s">
        <v>109</v>
      </c>
      <c r="B9" s="315"/>
      <c r="C9" s="306"/>
      <c r="D9" s="306"/>
      <c r="E9" s="306"/>
      <c r="F9" s="315"/>
      <c r="G9" s="306"/>
      <c r="H9" s="306"/>
      <c r="I9" s="306"/>
      <c r="J9" s="306"/>
      <c r="K9" s="289"/>
    </row>
    <row r="10" spans="1:11" ht="27.75" customHeight="1" hidden="1">
      <c r="A10" s="272" t="s">
        <v>110</v>
      </c>
      <c r="B10" s="316"/>
      <c r="C10" s="306"/>
      <c r="D10" s="306"/>
      <c r="E10" s="306"/>
      <c r="F10" s="316"/>
      <c r="G10" s="306"/>
      <c r="H10" s="306"/>
      <c r="I10" s="306"/>
      <c r="J10" s="306"/>
      <c r="K10" s="289"/>
    </row>
    <row r="11" spans="1:11" ht="27.75" customHeight="1" hidden="1">
      <c r="A11" s="272" t="s">
        <v>454</v>
      </c>
      <c r="B11" s="316"/>
      <c r="C11" s="306"/>
      <c r="D11" s="306"/>
      <c r="E11" s="306"/>
      <c r="F11" s="316"/>
      <c r="G11" s="306"/>
      <c r="H11" s="306"/>
      <c r="I11" s="306"/>
      <c r="J11" s="306"/>
      <c r="K11" s="289"/>
    </row>
    <row r="12" spans="1:11" ht="27.75" customHeight="1" hidden="1">
      <c r="A12" s="272" t="s">
        <v>455</v>
      </c>
      <c r="B12" s="316"/>
      <c r="C12" s="306"/>
      <c r="D12" s="306"/>
      <c r="E12" s="306"/>
      <c r="F12" s="316"/>
      <c r="G12" s="306"/>
      <c r="H12" s="306"/>
      <c r="I12" s="306"/>
      <c r="J12" s="306"/>
      <c r="K12" s="289"/>
    </row>
    <row r="13" spans="1:11" ht="27.75" customHeight="1" hidden="1">
      <c r="A13" s="272" t="s">
        <v>456</v>
      </c>
      <c r="B13" s="316"/>
      <c r="C13" s="306"/>
      <c r="D13" s="306"/>
      <c r="E13" s="306"/>
      <c r="F13" s="316"/>
      <c r="G13" s="306"/>
      <c r="H13" s="306"/>
      <c r="I13" s="306"/>
      <c r="J13" s="306"/>
      <c r="K13" s="289"/>
    </row>
    <row r="14" spans="1:11" ht="27.75" customHeight="1" hidden="1">
      <c r="A14" s="272" t="s">
        <v>457</v>
      </c>
      <c r="B14" s="316"/>
      <c r="C14" s="306"/>
      <c r="D14" s="306"/>
      <c r="E14" s="306"/>
      <c r="F14" s="316"/>
      <c r="G14" s="306"/>
      <c r="H14" s="306"/>
      <c r="I14" s="306"/>
      <c r="J14" s="306"/>
      <c r="K14" s="289"/>
    </row>
    <row r="15" spans="1:11" ht="27.75" customHeight="1" hidden="1">
      <c r="A15" s="272" t="s">
        <v>458</v>
      </c>
      <c r="B15" s="316"/>
      <c r="C15" s="306"/>
      <c r="D15" s="306"/>
      <c r="E15" s="306"/>
      <c r="F15" s="316"/>
      <c r="G15" s="306"/>
      <c r="H15" s="306"/>
      <c r="I15" s="306"/>
      <c r="J15" s="306"/>
      <c r="K15" s="289"/>
    </row>
    <row r="16" spans="1:10" s="300" customFormat="1" ht="27.75" customHeight="1" hidden="1">
      <c r="A16" s="272" t="s">
        <v>459</v>
      </c>
      <c r="B16" s="316"/>
      <c r="C16" s="306"/>
      <c r="D16" s="306"/>
      <c r="E16" s="306"/>
      <c r="F16" s="316"/>
      <c r="G16" s="306"/>
      <c r="H16" s="306"/>
      <c r="I16" s="306"/>
      <c r="J16" s="306"/>
    </row>
    <row r="17" spans="1:10" s="300" customFormat="1" ht="27.75" customHeight="1" hidden="1">
      <c r="A17" s="272" t="s">
        <v>460</v>
      </c>
      <c r="B17" s="316"/>
      <c r="C17" s="306"/>
      <c r="D17" s="306"/>
      <c r="E17" s="306"/>
      <c r="F17" s="316"/>
      <c r="G17" s="306"/>
      <c r="H17" s="306"/>
      <c r="I17" s="306"/>
      <c r="J17" s="306"/>
    </row>
    <row r="18" spans="1:10" s="300" customFormat="1" ht="27.75" customHeight="1" hidden="1">
      <c r="A18" s="272" t="s">
        <v>461</v>
      </c>
      <c r="B18" s="316"/>
      <c r="C18" s="306"/>
      <c r="D18" s="306"/>
      <c r="E18" s="306"/>
      <c r="F18" s="316"/>
      <c r="G18" s="306"/>
      <c r="H18" s="306"/>
      <c r="I18" s="306"/>
      <c r="J18" s="306"/>
    </row>
    <row r="19" spans="1:10" s="300" customFormat="1" ht="27.75" customHeight="1" hidden="1">
      <c r="A19" s="272" t="s">
        <v>462</v>
      </c>
      <c r="B19" s="316"/>
      <c r="C19" s="306"/>
      <c r="D19" s="306"/>
      <c r="E19" s="306"/>
      <c r="F19" s="316"/>
      <c r="G19" s="306"/>
      <c r="H19" s="306"/>
      <c r="I19" s="306"/>
      <c r="J19" s="306"/>
    </row>
    <row r="20" spans="1:10" s="300" customFormat="1" ht="27.75" customHeight="1" hidden="1">
      <c r="A20" s="272" t="s">
        <v>463</v>
      </c>
      <c r="B20" s="316"/>
      <c r="C20" s="307"/>
      <c r="D20" s="307"/>
      <c r="E20" s="307"/>
      <c r="F20" s="316"/>
      <c r="G20" s="307"/>
      <c r="H20" s="307"/>
      <c r="I20" s="307"/>
      <c r="J20" s="307"/>
    </row>
    <row r="21" spans="1:19" s="310" customFormat="1" ht="21" customHeight="1">
      <c r="A21" s="308"/>
      <c r="B21" s="308"/>
      <c r="C21" s="309"/>
      <c r="D21" s="309"/>
      <c r="E21" s="309"/>
      <c r="F21" s="308"/>
      <c r="G21" s="309"/>
      <c r="H21" s="309"/>
      <c r="I21" s="309"/>
      <c r="J21" s="309"/>
      <c r="K21" s="309"/>
      <c r="L21" s="309"/>
      <c r="M21" s="308"/>
      <c r="N21" s="309"/>
      <c r="O21" s="309"/>
      <c r="P21" s="309"/>
      <c r="Q21" s="309"/>
      <c r="R21" s="309"/>
      <c r="S21" s="309"/>
    </row>
    <row r="22" spans="1:19" s="310" customFormat="1" ht="21" customHeight="1">
      <c r="A22" s="308"/>
      <c r="B22" s="308"/>
      <c r="C22" s="309"/>
      <c r="D22" s="309"/>
      <c r="E22" s="309"/>
      <c r="F22" s="308"/>
      <c r="G22" s="309"/>
      <c r="H22" s="309"/>
      <c r="I22" s="309"/>
      <c r="J22" s="309"/>
      <c r="K22" s="309"/>
      <c r="L22" s="309"/>
      <c r="M22" s="308"/>
      <c r="N22" s="309"/>
      <c r="O22" s="309"/>
      <c r="P22" s="309"/>
      <c r="Q22" s="309"/>
      <c r="R22" s="309"/>
      <c r="S22" s="309"/>
    </row>
    <row r="23" spans="1:17" ht="24" customHeight="1">
      <c r="A23" s="311"/>
      <c r="B23" s="311"/>
      <c r="C23" s="311"/>
      <c r="D23" s="311"/>
      <c r="E23" s="311"/>
      <c r="F23" s="311"/>
      <c r="G23" s="311"/>
      <c r="H23" s="311"/>
      <c r="I23" s="311"/>
      <c r="J23" s="311"/>
      <c r="K23" s="289"/>
      <c r="Q23" s="290"/>
    </row>
    <row r="24" spans="11:23" ht="24" customHeight="1">
      <c r="K24" s="289"/>
      <c r="L24" s="290"/>
      <c r="M24" s="290"/>
      <c r="N24" s="290"/>
      <c r="O24" s="290"/>
      <c r="P24" s="290"/>
      <c r="Q24" s="290"/>
      <c r="R24" s="290"/>
      <c r="S24" s="290"/>
      <c r="T24" s="290"/>
      <c r="U24" s="290"/>
      <c r="V24" s="290"/>
      <c r="W24" s="290"/>
    </row>
    <row r="25" spans="11:23" ht="24" customHeight="1">
      <c r="K25" s="289"/>
      <c r="L25" s="290"/>
      <c r="M25" s="290"/>
      <c r="N25" s="290"/>
      <c r="Q25" s="290"/>
      <c r="R25" s="290"/>
      <c r="S25" s="290"/>
      <c r="U25" s="290"/>
      <c r="V25" s="290"/>
      <c r="W25" s="290"/>
    </row>
    <row r="26" spans="11:23" ht="24" customHeight="1">
      <c r="K26" s="289"/>
      <c r="L26" s="290"/>
      <c r="M26" s="290"/>
      <c r="N26" s="290"/>
      <c r="O26" s="290"/>
      <c r="P26" s="290"/>
      <c r="Q26" s="290"/>
      <c r="R26" s="290"/>
      <c r="S26" s="290"/>
      <c r="T26" s="290"/>
      <c r="U26" s="290"/>
      <c r="V26" s="290"/>
      <c r="W26" s="290"/>
    </row>
    <row r="27" spans="1:23" ht="24" customHeight="1">
      <c r="A27" s="313"/>
      <c r="B27" s="313"/>
      <c r="C27" s="313"/>
      <c r="D27" s="313"/>
      <c r="E27" s="313"/>
      <c r="F27" s="313"/>
      <c r="G27" s="313"/>
      <c r="H27" s="313"/>
      <c r="I27" s="313"/>
      <c r="J27" s="313"/>
      <c r="K27" s="290"/>
      <c r="L27" s="290"/>
      <c r="M27" s="290"/>
      <c r="N27" s="290"/>
      <c r="O27" s="290"/>
      <c r="P27" s="290"/>
      <c r="Q27" s="290"/>
      <c r="R27" s="290"/>
      <c r="S27" s="290"/>
      <c r="T27" s="290"/>
      <c r="U27" s="290"/>
      <c r="V27" s="290"/>
      <c r="W27" s="290"/>
    </row>
    <row r="28" spans="1:23" ht="24" customHeight="1">
      <c r="A28" s="313"/>
      <c r="B28" s="313"/>
      <c r="C28" s="313"/>
      <c r="D28" s="313"/>
      <c r="E28" s="313"/>
      <c r="F28" s="313"/>
      <c r="G28" s="313"/>
      <c r="H28" s="313"/>
      <c r="I28" s="313"/>
      <c r="J28" s="313"/>
      <c r="K28" s="290"/>
      <c r="L28" s="290"/>
      <c r="M28" s="290"/>
      <c r="N28" s="290"/>
      <c r="O28" s="290"/>
      <c r="P28" s="290"/>
      <c r="Q28" s="290"/>
      <c r="R28" s="290"/>
      <c r="S28" s="290"/>
      <c r="T28" s="290"/>
      <c r="U28" s="290"/>
      <c r="V28" s="290"/>
      <c r="W28" s="290"/>
    </row>
    <row r="29" spans="1:23" ht="24" customHeight="1">
      <c r="A29" s="313"/>
      <c r="B29" s="313"/>
      <c r="C29" s="313"/>
      <c r="D29" s="313"/>
      <c r="E29" s="313"/>
      <c r="F29" s="313"/>
      <c r="G29" s="313"/>
      <c r="H29" s="313"/>
      <c r="I29" s="313"/>
      <c r="J29" s="313"/>
      <c r="K29" s="290"/>
      <c r="L29" s="290"/>
      <c r="M29" s="290"/>
      <c r="N29" s="290"/>
      <c r="O29" s="290"/>
      <c r="P29" s="290"/>
      <c r="Q29" s="290"/>
      <c r="R29" s="290"/>
      <c r="S29" s="290"/>
      <c r="T29" s="290"/>
      <c r="U29" s="290"/>
      <c r="V29" s="290"/>
      <c r="W29" s="290"/>
    </row>
    <row r="30" spans="1:23" ht="24" customHeight="1">
      <c r="A30" s="313"/>
      <c r="B30" s="313"/>
      <c r="C30" s="313"/>
      <c r="D30" s="313"/>
      <c r="E30" s="313"/>
      <c r="F30" s="313"/>
      <c r="G30" s="313"/>
      <c r="H30" s="313"/>
      <c r="I30" s="313"/>
      <c r="J30" s="313"/>
      <c r="K30" s="290"/>
      <c r="L30" s="290"/>
      <c r="M30" s="290"/>
      <c r="N30" s="290"/>
      <c r="O30" s="290"/>
      <c r="P30" s="290"/>
      <c r="Q30" s="290"/>
      <c r="R30" s="290"/>
      <c r="S30" s="290"/>
      <c r="T30" s="290"/>
      <c r="U30" s="290"/>
      <c r="V30" s="290"/>
      <c r="W30" s="290"/>
    </row>
  </sheetData>
  <mergeCells count="6">
    <mergeCell ref="A1:J1"/>
    <mergeCell ref="A2:I2"/>
    <mergeCell ref="A3:A4"/>
    <mergeCell ref="B3:B4"/>
    <mergeCell ref="C3:D3"/>
    <mergeCell ref="E3:I3"/>
  </mergeCells>
  <printOptions/>
  <pageMargins left="0.7874015748031497" right="0" top="0.5905511811023623" bottom="0.7874015748031497" header="0" footer="0"/>
  <pageSetup horizontalDpi="400" verticalDpi="400" orientation="portrait" pageOrder="overThenDown" paperSize="9" r:id="rId1"/>
</worksheet>
</file>

<file path=xl/worksheets/sheet63.xml><?xml version="1.0" encoding="utf-8"?>
<worksheet xmlns="http://schemas.openxmlformats.org/spreadsheetml/2006/main" xmlns:r="http://schemas.openxmlformats.org/officeDocument/2006/relationships">
  <dimension ref="A1:X30"/>
  <sheetViews>
    <sheetView zoomScale="75" zoomScaleNormal="75" workbookViewId="0" topLeftCell="A1">
      <selection activeCell="A1" sqref="A1:K1"/>
    </sheetView>
  </sheetViews>
  <sheetFormatPr defaultColWidth="9.00390625" defaultRowHeight="24" customHeight="1"/>
  <cols>
    <col min="1" max="10" width="8.625" style="312" customWidth="1"/>
    <col min="11" max="11" width="10.50390625" style="312" hidden="1" customWidth="1"/>
    <col min="12" max="12" width="12.75390625" style="291" customWidth="1"/>
    <col min="13" max="13" width="10.00390625" style="291" customWidth="1"/>
    <col min="14" max="14" width="9.50390625" style="291" customWidth="1"/>
    <col min="15" max="15" width="9.00390625" style="291" customWidth="1"/>
    <col min="16" max="17" width="7.25390625" style="291" customWidth="1"/>
    <col min="18" max="18" width="9.25390625" style="291" customWidth="1"/>
    <col min="19" max="19" width="8.75390625" style="291" customWidth="1"/>
    <col min="20" max="20" width="8.375" style="291" customWidth="1"/>
    <col min="21" max="16384" width="9.00390625" style="291" customWidth="1"/>
  </cols>
  <sheetData>
    <row r="1" spans="1:11" s="20" customFormat="1" ht="33" customHeight="1">
      <c r="A1" s="685" t="s">
        <v>126</v>
      </c>
      <c r="B1" s="685"/>
      <c r="C1" s="685"/>
      <c r="D1" s="685"/>
      <c r="E1" s="685"/>
      <c r="F1" s="685"/>
      <c r="G1" s="685"/>
      <c r="H1" s="685"/>
      <c r="I1" s="685"/>
      <c r="J1" s="685"/>
      <c r="K1" s="685"/>
    </row>
    <row r="2" spans="1:23" ht="33" customHeight="1">
      <c r="A2" s="844" t="s">
        <v>127</v>
      </c>
      <c r="B2" s="845"/>
      <c r="C2" s="845"/>
      <c r="D2" s="845"/>
      <c r="E2" s="845"/>
      <c r="F2" s="845"/>
      <c r="G2" s="845"/>
      <c r="H2" s="845"/>
      <c r="I2" s="845"/>
      <c r="J2" s="845"/>
      <c r="K2" s="288"/>
      <c r="L2" s="289"/>
      <c r="M2" s="290"/>
      <c r="N2" s="290"/>
      <c r="O2" s="290"/>
      <c r="P2" s="290"/>
      <c r="Q2" s="290"/>
      <c r="S2" s="290"/>
      <c r="T2" s="290"/>
      <c r="U2" s="292"/>
      <c r="V2" s="292"/>
      <c r="W2" s="290"/>
    </row>
    <row r="3" spans="1:12" ht="39.75" customHeight="1">
      <c r="A3" s="846" t="s">
        <v>97</v>
      </c>
      <c r="B3" s="847" t="s">
        <v>113</v>
      </c>
      <c r="C3" s="848" t="s">
        <v>128</v>
      </c>
      <c r="D3" s="849"/>
      <c r="E3" s="849"/>
      <c r="F3" s="849"/>
      <c r="G3" s="849"/>
      <c r="H3" s="849"/>
      <c r="I3" s="846"/>
      <c r="J3" s="850" t="s">
        <v>129</v>
      </c>
      <c r="K3" s="296"/>
      <c r="L3" s="289"/>
    </row>
    <row r="4" spans="1:12" ht="39.75" customHeight="1">
      <c r="A4" s="846"/>
      <c r="B4" s="847"/>
      <c r="C4" s="294" t="s">
        <v>130</v>
      </c>
      <c r="D4" s="294" t="s">
        <v>131</v>
      </c>
      <c r="E4" s="294" t="s">
        <v>132</v>
      </c>
      <c r="F4" s="294" t="s">
        <v>133</v>
      </c>
      <c r="G4" s="294" t="s">
        <v>134</v>
      </c>
      <c r="H4" s="294" t="s">
        <v>135</v>
      </c>
      <c r="I4" s="294" t="s">
        <v>136</v>
      </c>
      <c r="J4" s="851"/>
      <c r="K4" s="296"/>
      <c r="L4" s="289"/>
    </row>
    <row r="5" spans="1:11" s="300" customFormat="1" ht="154.5" customHeight="1">
      <c r="A5" s="9" t="s">
        <v>113</v>
      </c>
      <c r="B5" s="304">
        <v>81</v>
      </c>
      <c r="C5" s="304">
        <v>80</v>
      </c>
      <c r="D5" s="304">
        <v>51</v>
      </c>
      <c r="E5" s="304">
        <v>3</v>
      </c>
      <c r="F5" s="304">
        <v>2</v>
      </c>
      <c r="G5" s="304">
        <v>13</v>
      </c>
      <c r="H5" s="304">
        <v>7</v>
      </c>
      <c r="I5" s="304">
        <v>4</v>
      </c>
      <c r="J5" s="304">
        <v>1</v>
      </c>
      <c r="K5" s="299">
        <v>102492</v>
      </c>
    </row>
    <row r="6" spans="1:11" ht="154.5" customHeight="1">
      <c r="A6" s="11" t="s">
        <v>123</v>
      </c>
      <c r="B6" s="65">
        <v>10</v>
      </c>
      <c r="C6" s="304">
        <v>9</v>
      </c>
      <c r="D6" s="304">
        <v>3</v>
      </c>
      <c r="E6" s="304">
        <v>0</v>
      </c>
      <c r="F6" s="304">
        <v>0</v>
      </c>
      <c r="G6" s="304">
        <v>4</v>
      </c>
      <c r="H6" s="304">
        <v>2</v>
      </c>
      <c r="I6" s="304">
        <v>0</v>
      </c>
      <c r="J6" s="304">
        <v>1</v>
      </c>
      <c r="K6" s="301">
        <v>103592</v>
      </c>
    </row>
    <row r="7" spans="1:12" ht="154.5" customHeight="1">
      <c r="A7" s="11" t="s">
        <v>124</v>
      </c>
      <c r="B7" s="65">
        <v>58</v>
      </c>
      <c r="C7" s="304">
        <v>58</v>
      </c>
      <c r="D7" s="304">
        <v>48</v>
      </c>
      <c r="E7" s="304">
        <v>0</v>
      </c>
      <c r="F7" s="304">
        <v>0</v>
      </c>
      <c r="G7" s="304">
        <v>3</v>
      </c>
      <c r="H7" s="304">
        <v>3</v>
      </c>
      <c r="I7" s="304">
        <v>4</v>
      </c>
      <c r="J7" s="304">
        <v>0</v>
      </c>
      <c r="K7" s="301">
        <v>118094</v>
      </c>
      <c r="L7" s="289"/>
    </row>
    <row r="8" spans="1:12" ht="154.5" customHeight="1">
      <c r="A8" s="10" t="s">
        <v>125</v>
      </c>
      <c r="B8" s="63">
        <v>13</v>
      </c>
      <c r="C8" s="305">
        <v>13</v>
      </c>
      <c r="D8" s="305">
        <v>0</v>
      </c>
      <c r="E8" s="305">
        <v>3</v>
      </c>
      <c r="F8" s="305">
        <v>2</v>
      </c>
      <c r="G8" s="305">
        <v>6</v>
      </c>
      <c r="H8" s="305">
        <v>2</v>
      </c>
      <c r="I8" s="305">
        <v>0</v>
      </c>
      <c r="J8" s="305">
        <v>0</v>
      </c>
      <c r="K8" s="301">
        <v>169231</v>
      </c>
      <c r="L8" s="289"/>
    </row>
    <row r="9" spans="1:12" ht="27.75" customHeight="1" hidden="1">
      <c r="A9" s="270" t="s">
        <v>109</v>
      </c>
      <c r="B9" s="315"/>
      <c r="C9" s="306"/>
      <c r="D9" s="306"/>
      <c r="E9" s="306"/>
      <c r="F9" s="306"/>
      <c r="G9" s="315"/>
      <c r="H9" s="306"/>
      <c r="I9" s="306"/>
      <c r="J9" s="306"/>
      <c r="K9" s="306"/>
      <c r="L9" s="289"/>
    </row>
    <row r="10" spans="1:12" ht="27.75" customHeight="1" hidden="1">
      <c r="A10" s="272" t="s">
        <v>110</v>
      </c>
      <c r="B10" s="316"/>
      <c r="C10" s="306"/>
      <c r="D10" s="306"/>
      <c r="E10" s="306"/>
      <c r="F10" s="306"/>
      <c r="G10" s="316"/>
      <c r="H10" s="306"/>
      <c r="I10" s="306"/>
      <c r="J10" s="306"/>
      <c r="K10" s="306"/>
      <c r="L10" s="289"/>
    </row>
    <row r="11" spans="1:12" ht="27.75" customHeight="1" hidden="1">
      <c r="A11" s="272" t="s">
        <v>454</v>
      </c>
      <c r="B11" s="316"/>
      <c r="C11" s="306"/>
      <c r="D11" s="306"/>
      <c r="E11" s="306"/>
      <c r="F11" s="306"/>
      <c r="G11" s="316"/>
      <c r="H11" s="306"/>
      <c r="I11" s="306"/>
      <c r="J11" s="306"/>
      <c r="K11" s="306"/>
      <c r="L11" s="289"/>
    </row>
    <row r="12" spans="1:12" ht="27.75" customHeight="1" hidden="1">
      <c r="A12" s="272" t="s">
        <v>455</v>
      </c>
      <c r="B12" s="316"/>
      <c r="C12" s="306"/>
      <c r="D12" s="306"/>
      <c r="E12" s="306"/>
      <c r="F12" s="306"/>
      <c r="G12" s="316"/>
      <c r="H12" s="306"/>
      <c r="I12" s="306"/>
      <c r="J12" s="306"/>
      <c r="K12" s="306"/>
      <c r="L12" s="289"/>
    </row>
    <row r="13" spans="1:12" ht="27.75" customHeight="1" hidden="1">
      <c r="A13" s="272" t="s">
        <v>456</v>
      </c>
      <c r="B13" s="316"/>
      <c r="C13" s="306"/>
      <c r="D13" s="306"/>
      <c r="E13" s="306"/>
      <c r="F13" s="306"/>
      <c r="G13" s="316"/>
      <c r="H13" s="306"/>
      <c r="I13" s="306"/>
      <c r="J13" s="306"/>
      <c r="K13" s="306"/>
      <c r="L13" s="289"/>
    </row>
    <row r="14" spans="1:12" ht="27.75" customHeight="1" hidden="1">
      <c r="A14" s="272" t="s">
        <v>457</v>
      </c>
      <c r="B14" s="316"/>
      <c r="C14" s="306"/>
      <c r="D14" s="306"/>
      <c r="E14" s="306"/>
      <c r="F14" s="306"/>
      <c r="G14" s="316"/>
      <c r="H14" s="306"/>
      <c r="I14" s="306"/>
      <c r="J14" s="306"/>
      <c r="K14" s="306"/>
      <c r="L14" s="289"/>
    </row>
    <row r="15" spans="1:12" ht="27.75" customHeight="1" hidden="1">
      <c r="A15" s="272" t="s">
        <v>458</v>
      </c>
      <c r="B15" s="316"/>
      <c r="C15" s="306"/>
      <c r="D15" s="306"/>
      <c r="E15" s="306"/>
      <c r="F15" s="306"/>
      <c r="G15" s="316"/>
      <c r="H15" s="306"/>
      <c r="I15" s="306"/>
      <c r="J15" s="306"/>
      <c r="K15" s="306"/>
      <c r="L15" s="289"/>
    </row>
    <row r="16" spans="1:11" s="300" customFormat="1" ht="27.75" customHeight="1" hidden="1">
      <c r="A16" s="272" t="s">
        <v>459</v>
      </c>
      <c r="B16" s="316"/>
      <c r="C16" s="306"/>
      <c r="D16" s="306"/>
      <c r="E16" s="306"/>
      <c r="F16" s="306"/>
      <c r="G16" s="316"/>
      <c r="H16" s="306"/>
      <c r="I16" s="306"/>
      <c r="J16" s="306"/>
      <c r="K16" s="306"/>
    </row>
    <row r="17" spans="1:11" s="300" customFormat="1" ht="27.75" customHeight="1" hidden="1">
      <c r="A17" s="272" t="s">
        <v>460</v>
      </c>
      <c r="B17" s="316"/>
      <c r="C17" s="306"/>
      <c r="D17" s="306"/>
      <c r="E17" s="306"/>
      <c r="F17" s="306"/>
      <c r="G17" s="316"/>
      <c r="H17" s="306"/>
      <c r="I17" s="306"/>
      <c r="J17" s="306"/>
      <c r="K17" s="306"/>
    </row>
    <row r="18" spans="1:11" s="300" customFormat="1" ht="27.75" customHeight="1" hidden="1">
      <c r="A18" s="272" t="s">
        <v>461</v>
      </c>
      <c r="B18" s="316"/>
      <c r="C18" s="306"/>
      <c r="D18" s="306"/>
      <c r="E18" s="306"/>
      <c r="F18" s="306"/>
      <c r="G18" s="316"/>
      <c r="H18" s="306"/>
      <c r="I18" s="306"/>
      <c r="J18" s="306"/>
      <c r="K18" s="306"/>
    </row>
    <row r="19" spans="1:11" s="300" customFormat="1" ht="27.75" customHeight="1" hidden="1">
      <c r="A19" s="272" t="s">
        <v>462</v>
      </c>
      <c r="B19" s="316"/>
      <c r="C19" s="306"/>
      <c r="D19" s="306"/>
      <c r="E19" s="306"/>
      <c r="F19" s="306"/>
      <c r="G19" s="316"/>
      <c r="H19" s="306"/>
      <c r="I19" s="306"/>
      <c r="J19" s="306"/>
      <c r="K19" s="306"/>
    </row>
    <row r="20" spans="1:11" s="300" customFormat="1" ht="27.75" customHeight="1" hidden="1">
      <c r="A20" s="272" t="s">
        <v>463</v>
      </c>
      <c r="B20" s="316"/>
      <c r="C20" s="307"/>
      <c r="D20" s="307"/>
      <c r="E20" s="307"/>
      <c r="F20" s="307"/>
      <c r="G20" s="316"/>
      <c r="H20" s="307"/>
      <c r="I20" s="307"/>
      <c r="J20" s="307"/>
      <c r="K20" s="307"/>
    </row>
    <row r="21" spans="1:20" s="310" customFormat="1" ht="21" customHeight="1">
      <c r="A21" s="308"/>
      <c r="B21" s="308"/>
      <c r="C21" s="309"/>
      <c r="D21" s="309"/>
      <c r="E21" s="309"/>
      <c r="F21" s="309"/>
      <c r="G21" s="308"/>
      <c r="H21" s="309"/>
      <c r="I21" s="309"/>
      <c r="J21" s="309"/>
      <c r="K21" s="309"/>
      <c r="L21" s="309"/>
      <c r="M21" s="309"/>
      <c r="N21" s="308"/>
      <c r="O21" s="309"/>
      <c r="P21" s="309"/>
      <c r="Q21" s="309"/>
      <c r="R21" s="309"/>
      <c r="S21" s="309"/>
      <c r="T21" s="309"/>
    </row>
    <row r="22" spans="1:20" s="310" customFormat="1" ht="21" customHeight="1">
      <c r="A22" s="308"/>
      <c r="B22" s="308"/>
      <c r="C22" s="309"/>
      <c r="D22" s="309"/>
      <c r="E22" s="309"/>
      <c r="F22" s="309"/>
      <c r="G22" s="308"/>
      <c r="H22" s="309"/>
      <c r="I22" s="309"/>
      <c r="J22" s="309"/>
      <c r="K22" s="309"/>
      <c r="L22" s="309"/>
      <c r="M22" s="309"/>
      <c r="N22" s="308"/>
      <c r="O22" s="309"/>
      <c r="P22" s="309"/>
      <c r="Q22" s="309"/>
      <c r="R22" s="309"/>
      <c r="S22" s="309"/>
      <c r="T22" s="309"/>
    </row>
    <row r="23" spans="1:18" ht="24" customHeight="1">
      <c r="A23" s="311"/>
      <c r="B23" s="311"/>
      <c r="C23" s="311"/>
      <c r="D23" s="311"/>
      <c r="E23" s="311"/>
      <c r="F23" s="311"/>
      <c r="G23" s="311"/>
      <c r="H23" s="311"/>
      <c r="I23" s="311"/>
      <c r="J23" s="311"/>
      <c r="K23" s="311"/>
      <c r="L23" s="289"/>
      <c r="R23" s="290"/>
    </row>
    <row r="24" spans="12:24" ht="24" customHeight="1">
      <c r="L24" s="289"/>
      <c r="M24" s="290"/>
      <c r="N24" s="290"/>
      <c r="O24" s="290"/>
      <c r="P24" s="290"/>
      <c r="Q24" s="290"/>
      <c r="R24" s="290"/>
      <c r="S24" s="290"/>
      <c r="T24" s="290"/>
      <c r="U24" s="290"/>
      <c r="V24" s="290"/>
      <c r="W24" s="290"/>
      <c r="X24" s="290"/>
    </row>
    <row r="25" spans="12:24" ht="24" customHeight="1">
      <c r="L25" s="289"/>
      <c r="M25" s="290"/>
      <c r="N25" s="290"/>
      <c r="O25" s="290"/>
      <c r="R25" s="290"/>
      <c r="S25" s="290"/>
      <c r="T25" s="290"/>
      <c r="V25" s="290"/>
      <c r="W25" s="290"/>
      <c r="X25" s="290"/>
    </row>
    <row r="26" spans="12:24" ht="24" customHeight="1">
      <c r="L26" s="289"/>
      <c r="M26" s="290"/>
      <c r="N26" s="290"/>
      <c r="O26" s="290"/>
      <c r="P26" s="290"/>
      <c r="Q26" s="290"/>
      <c r="R26" s="290"/>
      <c r="S26" s="290"/>
      <c r="T26" s="290"/>
      <c r="U26" s="290"/>
      <c r="V26" s="290"/>
      <c r="W26" s="290"/>
      <c r="X26" s="290"/>
    </row>
    <row r="27" spans="1:24" ht="24" customHeight="1">
      <c r="A27" s="313"/>
      <c r="B27" s="313"/>
      <c r="C27" s="313"/>
      <c r="D27" s="313"/>
      <c r="E27" s="313"/>
      <c r="F27" s="313"/>
      <c r="G27" s="313"/>
      <c r="H27" s="313"/>
      <c r="I27" s="313"/>
      <c r="J27" s="313"/>
      <c r="K27" s="313"/>
      <c r="L27" s="290"/>
      <c r="M27" s="290"/>
      <c r="N27" s="290"/>
      <c r="O27" s="290"/>
      <c r="P27" s="290"/>
      <c r="Q27" s="290"/>
      <c r="R27" s="290"/>
      <c r="S27" s="290"/>
      <c r="T27" s="290"/>
      <c r="U27" s="290"/>
      <c r="V27" s="290"/>
      <c r="W27" s="290"/>
      <c r="X27" s="290"/>
    </row>
    <row r="28" spans="1:24" ht="24" customHeight="1">
      <c r="A28" s="313"/>
      <c r="B28" s="313"/>
      <c r="C28" s="313"/>
      <c r="D28" s="313"/>
      <c r="E28" s="313"/>
      <c r="F28" s="313"/>
      <c r="G28" s="313"/>
      <c r="H28" s="313"/>
      <c r="I28" s="313"/>
      <c r="J28" s="313"/>
      <c r="K28" s="313"/>
      <c r="L28" s="290"/>
      <c r="M28" s="290"/>
      <c r="N28" s="290"/>
      <c r="O28" s="290"/>
      <c r="P28" s="290"/>
      <c r="Q28" s="290"/>
      <c r="R28" s="290"/>
      <c r="S28" s="290"/>
      <c r="T28" s="290"/>
      <c r="U28" s="290"/>
      <c r="V28" s="290"/>
      <c r="W28" s="290"/>
      <c r="X28" s="290"/>
    </row>
    <row r="29" spans="1:24" ht="24" customHeight="1">
      <c r="A29" s="313"/>
      <c r="B29" s="313"/>
      <c r="C29" s="313"/>
      <c r="D29" s="313"/>
      <c r="E29" s="313"/>
      <c r="F29" s="313"/>
      <c r="G29" s="313"/>
      <c r="H29" s="313"/>
      <c r="I29" s="313"/>
      <c r="J29" s="313"/>
      <c r="K29" s="313"/>
      <c r="L29" s="290"/>
      <c r="M29" s="290"/>
      <c r="N29" s="290"/>
      <c r="O29" s="290"/>
      <c r="P29" s="290"/>
      <c r="Q29" s="290"/>
      <c r="R29" s="290"/>
      <c r="S29" s="290"/>
      <c r="T29" s="290"/>
      <c r="U29" s="290"/>
      <c r="V29" s="290"/>
      <c r="W29" s="290"/>
      <c r="X29" s="290"/>
    </row>
    <row r="30" spans="1:24" ht="24" customHeight="1">
      <c r="A30" s="313"/>
      <c r="B30" s="313"/>
      <c r="C30" s="313"/>
      <c r="D30" s="313"/>
      <c r="E30" s="313"/>
      <c r="F30" s="313"/>
      <c r="G30" s="313"/>
      <c r="H30" s="313"/>
      <c r="I30" s="313"/>
      <c r="J30" s="313"/>
      <c r="K30" s="313"/>
      <c r="L30" s="290"/>
      <c r="M30" s="290"/>
      <c r="N30" s="290"/>
      <c r="O30" s="290"/>
      <c r="P30" s="290"/>
      <c r="Q30" s="290"/>
      <c r="R30" s="290"/>
      <c r="S30" s="290"/>
      <c r="T30" s="290"/>
      <c r="U30" s="290"/>
      <c r="V30" s="290"/>
      <c r="W30" s="290"/>
      <c r="X30" s="290"/>
    </row>
  </sheetData>
  <mergeCells count="6">
    <mergeCell ref="A1:K1"/>
    <mergeCell ref="A2:J2"/>
    <mergeCell ref="C3:I3"/>
    <mergeCell ref="J3:J4"/>
    <mergeCell ref="A3:A4"/>
    <mergeCell ref="B3:B4"/>
  </mergeCells>
  <printOptions/>
  <pageMargins left="0.6299212598425197" right="0" top="0.5905511811023623" bottom="0.7874015748031497" header="0" footer="0"/>
  <pageSetup horizontalDpi="400" verticalDpi="400" orientation="portrait" pageOrder="overThenDown" paperSize="9" r:id="rId1"/>
</worksheet>
</file>

<file path=xl/worksheets/sheet64.xml><?xml version="1.0" encoding="utf-8"?>
<worksheet xmlns="http://schemas.openxmlformats.org/spreadsheetml/2006/main" xmlns:r="http://schemas.openxmlformats.org/officeDocument/2006/relationships">
  <dimension ref="A1:E17"/>
  <sheetViews>
    <sheetView workbookViewId="0" topLeftCell="A1">
      <selection activeCell="B4" sqref="B4"/>
    </sheetView>
  </sheetViews>
  <sheetFormatPr defaultColWidth="9.00390625" defaultRowHeight="15.75"/>
  <cols>
    <col min="1" max="1" width="13.625" style="16" customWidth="1"/>
    <col min="2" max="5" width="16.625" style="2" customWidth="1"/>
    <col min="6" max="16384" width="9.00390625" style="17" customWidth="1"/>
  </cols>
  <sheetData>
    <row r="1" spans="1:5" ht="33" customHeight="1">
      <c r="A1" s="648" t="s">
        <v>137</v>
      </c>
      <c r="B1" s="648"/>
      <c r="C1" s="648"/>
      <c r="D1" s="648"/>
      <c r="E1" s="648"/>
    </row>
    <row r="2" spans="1:5" ht="33" customHeight="1">
      <c r="A2" s="654" t="s">
        <v>138</v>
      </c>
      <c r="B2" s="654"/>
      <c r="C2" s="654"/>
      <c r="D2" s="654"/>
      <c r="E2" s="31" t="s">
        <v>139</v>
      </c>
    </row>
    <row r="3" spans="1:5" ht="45.75" customHeight="1">
      <c r="A3" s="9" t="s">
        <v>97</v>
      </c>
      <c r="B3" s="7" t="s">
        <v>113</v>
      </c>
      <c r="C3" s="15" t="s">
        <v>123</v>
      </c>
      <c r="D3" s="15" t="s">
        <v>124</v>
      </c>
      <c r="E3" s="13" t="s">
        <v>125</v>
      </c>
    </row>
    <row r="4" spans="1:5" ht="54" customHeight="1">
      <c r="A4" s="21" t="s">
        <v>113</v>
      </c>
      <c r="B4" s="100">
        <v>81</v>
      </c>
      <c r="C4" s="101">
        <v>10</v>
      </c>
      <c r="D4" s="101">
        <v>58</v>
      </c>
      <c r="E4" s="101">
        <v>13</v>
      </c>
    </row>
    <row r="5" spans="1:5" ht="54" customHeight="1">
      <c r="A5" s="11" t="s">
        <v>140</v>
      </c>
      <c r="B5" s="71">
        <v>0</v>
      </c>
      <c r="C5" s="56">
        <v>0</v>
      </c>
      <c r="D5" s="56">
        <v>0</v>
      </c>
      <c r="E5" s="56">
        <v>0</v>
      </c>
    </row>
    <row r="6" spans="1:5" ht="54" customHeight="1">
      <c r="A6" s="11" t="s">
        <v>141</v>
      </c>
      <c r="B6" s="71">
        <v>5</v>
      </c>
      <c r="C6" s="56">
        <v>0</v>
      </c>
      <c r="D6" s="56">
        <v>5</v>
      </c>
      <c r="E6" s="56">
        <v>0</v>
      </c>
    </row>
    <row r="7" spans="1:5" ht="54" customHeight="1">
      <c r="A7" s="11" t="s">
        <v>142</v>
      </c>
      <c r="B7" s="71">
        <v>22</v>
      </c>
      <c r="C7" s="56">
        <v>0</v>
      </c>
      <c r="D7" s="56">
        <v>17</v>
      </c>
      <c r="E7" s="56">
        <v>5</v>
      </c>
    </row>
    <row r="8" spans="1:5" ht="54" customHeight="1">
      <c r="A8" s="11" t="s">
        <v>143</v>
      </c>
      <c r="B8" s="71">
        <v>25</v>
      </c>
      <c r="C8" s="56">
        <v>0</v>
      </c>
      <c r="D8" s="56">
        <v>21</v>
      </c>
      <c r="E8" s="56">
        <v>4</v>
      </c>
    </row>
    <row r="9" spans="1:5" ht="54" customHeight="1">
      <c r="A9" s="11" t="s">
        <v>144</v>
      </c>
      <c r="B9" s="71">
        <v>13</v>
      </c>
      <c r="C9" s="56">
        <v>2</v>
      </c>
      <c r="D9" s="56">
        <v>10</v>
      </c>
      <c r="E9" s="56">
        <v>1</v>
      </c>
    </row>
    <row r="10" spans="1:5" ht="54" customHeight="1">
      <c r="A10" s="11" t="s">
        <v>145</v>
      </c>
      <c r="B10" s="71">
        <v>10</v>
      </c>
      <c r="C10" s="56">
        <v>4</v>
      </c>
      <c r="D10" s="56">
        <v>3</v>
      </c>
      <c r="E10" s="56">
        <v>3</v>
      </c>
    </row>
    <row r="11" spans="1:5" ht="54" customHeight="1">
      <c r="A11" s="11" t="s">
        <v>146</v>
      </c>
      <c r="B11" s="71">
        <v>3</v>
      </c>
      <c r="C11" s="56">
        <v>2</v>
      </c>
      <c r="D11" s="56">
        <v>1</v>
      </c>
      <c r="E11" s="56">
        <v>0</v>
      </c>
    </row>
    <row r="12" spans="1:5" ht="54" customHeight="1">
      <c r="A12" s="11" t="s">
        <v>147</v>
      </c>
      <c r="B12" s="71">
        <v>3</v>
      </c>
      <c r="C12" s="56">
        <v>2</v>
      </c>
      <c r="D12" s="56">
        <v>1</v>
      </c>
      <c r="E12" s="56">
        <v>0</v>
      </c>
    </row>
    <row r="13" spans="1:5" ht="54" customHeight="1">
      <c r="A13" s="11" t="s">
        <v>148</v>
      </c>
      <c r="B13" s="71">
        <v>0</v>
      </c>
      <c r="C13" s="56">
        <v>0</v>
      </c>
      <c r="D13" s="56">
        <v>0</v>
      </c>
      <c r="E13" s="56">
        <v>0</v>
      </c>
    </row>
    <row r="14" spans="1:5" ht="54" customHeight="1">
      <c r="A14" s="11" t="s">
        <v>149</v>
      </c>
      <c r="B14" s="71">
        <v>0</v>
      </c>
      <c r="C14" s="56">
        <v>0</v>
      </c>
      <c r="D14" s="56">
        <v>0</v>
      </c>
      <c r="E14" s="56">
        <v>0</v>
      </c>
    </row>
    <row r="15" spans="1:5" ht="54" customHeight="1">
      <c r="A15" s="5" t="s">
        <v>150</v>
      </c>
      <c r="B15" s="72">
        <v>38.07</v>
      </c>
      <c r="C15" s="69">
        <v>48.5</v>
      </c>
      <c r="D15" s="69">
        <v>36.36</v>
      </c>
      <c r="E15" s="69">
        <v>37.6</v>
      </c>
    </row>
    <row r="16" spans="1:5" ht="19.5" customHeight="1">
      <c r="A16" s="35"/>
      <c r="B16" s="37"/>
      <c r="C16" s="37"/>
      <c r="D16" s="37"/>
      <c r="E16" s="37"/>
    </row>
    <row r="17" spans="1:5" ht="19.5" customHeight="1">
      <c r="A17" s="34"/>
      <c r="B17" s="34"/>
      <c r="C17" s="34"/>
      <c r="D17" s="34"/>
      <c r="E17" s="34"/>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E13"/>
  <sheetViews>
    <sheetView zoomScale="75" zoomScaleNormal="75" workbookViewId="0" topLeftCell="A1">
      <selection activeCell="H5" sqref="H5"/>
    </sheetView>
  </sheetViews>
  <sheetFormatPr defaultColWidth="9.00390625" defaultRowHeight="15.75"/>
  <cols>
    <col min="1" max="1" width="13.625" style="16" customWidth="1"/>
    <col min="2" max="5" width="16.625" style="2" customWidth="1"/>
    <col min="6" max="16384" width="9.00390625" style="17" customWidth="1"/>
  </cols>
  <sheetData>
    <row r="1" spans="1:5" ht="33" customHeight="1">
      <c r="A1" s="648" t="s">
        <v>151</v>
      </c>
      <c r="B1" s="648"/>
      <c r="C1" s="648"/>
      <c r="D1" s="648"/>
      <c r="E1" s="648"/>
    </row>
    <row r="2" spans="1:5" ht="33" customHeight="1">
      <c r="A2" s="654" t="s">
        <v>138</v>
      </c>
      <c r="B2" s="654"/>
      <c r="C2" s="654"/>
      <c r="D2" s="654"/>
      <c r="E2" s="31" t="s">
        <v>152</v>
      </c>
    </row>
    <row r="3" spans="1:5" ht="45.75" customHeight="1">
      <c r="A3" s="9" t="s">
        <v>97</v>
      </c>
      <c r="B3" s="7" t="s">
        <v>113</v>
      </c>
      <c r="C3" s="15" t="s">
        <v>123</v>
      </c>
      <c r="D3" s="15" t="s">
        <v>124</v>
      </c>
      <c r="E3" s="15" t="s">
        <v>125</v>
      </c>
    </row>
    <row r="4" spans="1:5" ht="72" customHeight="1">
      <c r="A4" s="21" t="s">
        <v>113</v>
      </c>
      <c r="B4" s="56">
        <v>81</v>
      </c>
      <c r="C4" s="56">
        <v>10</v>
      </c>
      <c r="D4" s="56">
        <v>58</v>
      </c>
      <c r="E4" s="56">
        <v>13</v>
      </c>
    </row>
    <row r="5" spans="1:5" ht="72" customHeight="1">
      <c r="A5" s="11" t="s">
        <v>153</v>
      </c>
      <c r="B5" s="71">
        <v>14</v>
      </c>
      <c r="C5" s="56">
        <v>1</v>
      </c>
      <c r="D5" s="56">
        <v>10</v>
      </c>
      <c r="E5" s="56">
        <v>3</v>
      </c>
    </row>
    <row r="6" spans="1:5" ht="72" customHeight="1">
      <c r="A6" s="11" t="s">
        <v>154</v>
      </c>
      <c r="B6" s="71">
        <v>19</v>
      </c>
      <c r="C6" s="56">
        <v>0</v>
      </c>
      <c r="D6" s="56">
        <v>17</v>
      </c>
      <c r="E6" s="56">
        <v>2</v>
      </c>
    </row>
    <row r="7" spans="1:5" ht="72" customHeight="1">
      <c r="A7" s="11" t="s">
        <v>155</v>
      </c>
      <c r="B7" s="71">
        <v>18</v>
      </c>
      <c r="C7" s="56">
        <v>0</v>
      </c>
      <c r="D7" s="56">
        <v>15</v>
      </c>
      <c r="E7" s="56">
        <v>3</v>
      </c>
    </row>
    <row r="8" spans="1:5" ht="72" customHeight="1">
      <c r="A8" s="11" t="s">
        <v>156</v>
      </c>
      <c r="B8" s="71">
        <v>17</v>
      </c>
      <c r="C8" s="56">
        <v>3</v>
      </c>
      <c r="D8" s="56">
        <v>9</v>
      </c>
      <c r="E8" s="56">
        <v>5</v>
      </c>
    </row>
    <row r="9" spans="1:5" ht="72" customHeight="1">
      <c r="A9" s="11" t="s">
        <v>157</v>
      </c>
      <c r="B9" s="71">
        <v>8</v>
      </c>
      <c r="C9" s="56">
        <v>3</v>
      </c>
      <c r="D9" s="56">
        <v>5</v>
      </c>
      <c r="E9" s="56">
        <v>0</v>
      </c>
    </row>
    <row r="10" spans="1:5" ht="72" customHeight="1">
      <c r="A10" s="11" t="s">
        <v>158</v>
      </c>
      <c r="B10" s="71">
        <v>2</v>
      </c>
      <c r="C10" s="56">
        <v>1</v>
      </c>
      <c r="D10" s="56">
        <v>1</v>
      </c>
      <c r="E10" s="56">
        <v>0</v>
      </c>
    </row>
    <row r="11" spans="1:5" ht="72" customHeight="1">
      <c r="A11" s="10" t="s">
        <v>159</v>
      </c>
      <c r="B11" s="71">
        <v>3</v>
      </c>
      <c r="C11" s="57">
        <v>2</v>
      </c>
      <c r="D11" s="57">
        <v>1</v>
      </c>
      <c r="E11" s="57">
        <v>0</v>
      </c>
    </row>
    <row r="12" spans="1:5" ht="72" customHeight="1">
      <c r="A12" s="5" t="s">
        <v>160</v>
      </c>
      <c r="B12" s="72">
        <v>12.4</v>
      </c>
      <c r="C12" s="69">
        <v>21.4</v>
      </c>
      <c r="D12" s="69">
        <v>11.3</v>
      </c>
      <c r="E12" s="69">
        <v>10.5</v>
      </c>
    </row>
    <row r="13" spans="1:5" ht="19.5" customHeight="1">
      <c r="A13" s="34"/>
      <c r="B13" s="34"/>
      <c r="C13" s="34"/>
      <c r="D13" s="34"/>
      <c r="E13" s="34"/>
    </row>
  </sheetData>
  <mergeCells count="2">
    <mergeCell ref="A1:E1"/>
    <mergeCell ref="A2:D2"/>
  </mergeCells>
  <printOptions/>
  <pageMargins left="0.7874015748031497" right="0" top="0.5905511811023623"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8"/>
  <sheetViews>
    <sheetView workbookViewId="0" topLeftCell="A1">
      <selection activeCell="A1" sqref="A1:H1"/>
    </sheetView>
  </sheetViews>
  <sheetFormatPr defaultColWidth="9.00390625" defaultRowHeight="74.25" customHeight="1"/>
  <cols>
    <col min="1" max="1" width="9.625" style="4" customWidth="1"/>
    <col min="2" max="3" width="10.375" style="2" customWidth="1"/>
    <col min="4" max="4" width="10.625" style="2" customWidth="1"/>
    <col min="5" max="5" width="10.375" style="2" customWidth="1"/>
    <col min="6" max="6" width="12.625" style="2" customWidth="1"/>
    <col min="7" max="7" width="10.375" style="2" customWidth="1"/>
    <col min="8" max="10" width="11.625" style="2" customWidth="1"/>
    <col min="11" max="11" width="12.625" style="2" customWidth="1"/>
    <col min="12" max="13" width="11.625" style="2" customWidth="1"/>
    <col min="14" max="15" width="12.625" style="2" customWidth="1"/>
    <col min="16" max="16384" width="8.25390625" style="2" customWidth="1"/>
  </cols>
  <sheetData>
    <row r="1" spans="1:15" ht="33" customHeight="1">
      <c r="A1" s="651" t="s">
        <v>544</v>
      </c>
      <c r="B1" s="651"/>
      <c r="C1" s="651"/>
      <c r="D1" s="651"/>
      <c r="E1" s="651"/>
      <c r="F1" s="651"/>
      <c r="G1" s="651"/>
      <c r="H1" s="651"/>
      <c r="I1" s="652" t="s">
        <v>543</v>
      </c>
      <c r="J1" s="652"/>
      <c r="K1" s="652"/>
      <c r="L1" s="652"/>
      <c r="M1" s="652"/>
      <c r="N1" s="652"/>
      <c r="O1" s="652"/>
    </row>
    <row r="2" spans="1:15" s="1" customFormat="1" ht="33" customHeight="1">
      <c r="A2" s="653" t="s">
        <v>1162</v>
      </c>
      <c r="B2" s="653"/>
      <c r="C2" s="653"/>
      <c r="D2" s="653"/>
      <c r="E2" s="653"/>
      <c r="F2" s="653"/>
      <c r="G2" s="653"/>
      <c r="H2" s="653"/>
      <c r="I2" s="610" t="s">
        <v>1181</v>
      </c>
      <c r="J2" s="610"/>
      <c r="K2" s="610"/>
      <c r="L2" s="610"/>
      <c r="M2" s="610"/>
      <c r="N2" s="610"/>
      <c r="O2" s="31" t="s">
        <v>573</v>
      </c>
    </row>
    <row r="3" spans="1:16" s="1" customFormat="1" ht="29.25" customHeight="1">
      <c r="A3" s="643" t="s">
        <v>571</v>
      </c>
      <c r="B3" s="617" t="s">
        <v>606</v>
      </c>
      <c r="C3" s="644" t="s">
        <v>1109</v>
      </c>
      <c r="D3" s="644"/>
      <c r="E3" s="644"/>
      <c r="F3" s="644"/>
      <c r="G3" s="642" t="s">
        <v>662</v>
      </c>
      <c r="H3" s="618" t="s">
        <v>549</v>
      </c>
      <c r="I3" s="612"/>
      <c r="J3" s="612"/>
      <c r="K3" s="612"/>
      <c r="L3" s="612"/>
      <c r="M3" s="612"/>
      <c r="N3" s="613"/>
      <c r="O3" s="641" t="s">
        <v>556</v>
      </c>
      <c r="P3" s="14"/>
    </row>
    <row r="4" spans="1:16" s="1" customFormat="1" ht="29.25" customHeight="1">
      <c r="A4" s="643"/>
      <c r="B4" s="617"/>
      <c r="C4" s="603" t="s">
        <v>607</v>
      </c>
      <c r="D4" s="605" t="s">
        <v>550</v>
      </c>
      <c r="E4" s="603" t="s">
        <v>1111</v>
      </c>
      <c r="F4" s="607" t="s">
        <v>1112</v>
      </c>
      <c r="G4" s="642"/>
      <c r="H4" s="603" t="s">
        <v>607</v>
      </c>
      <c r="I4" s="618" t="s">
        <v>551</v>
      </c>
      <c r="J4" s="609"/>
      <c r="K4" s="643"/>
      <c r="L4" s="618" t="s">
        <v>552</v>
      </c>
      <c r="M4" s="609"/>
      <c r="N4" s="643"/>
      <c r="O4" s="641"/>
      <c r="P4" s="14"/>
    </row>
    <row r="5" spans="1:16" s="1" customFormat="1" ht="39" customHeight="1">
      <c r="A5" s="643"/>
      <c r="B5" s="617"/>
      <c r="C5" s="604"/>
      <c r="D5" s="614"/>
      <c r="E5" s="604"/>
      <c r="F5" s="614"/>
      <c r="G5" s="642"/>
      <c r="H5" s="608"/>
      <c r="I5" s="12" t="s">
        <v>553</v>
      </c>
      <c r="J5" s="12" t="s">
        <v>554</v>
      </c>
      <c r="K5" s="7" t="s">
        <v>558</v>
      </c>
      <c r="L5" s="12" t="s">
        <v>553</v>
      </c>
      <c r="M5" s="12" t="s">
        <v>574</v>
      </c>
      <c r="N5" s="7" t="s">
        <v>558</v>
      </c>
      <c r="O5" s="641"/>
      <c r="P5" s="14"/>
    </row>
    <row r="6" spans="1:16" s="1" customFormat="1" ht="52.5" customHeight="1">
      <c r="A6" s="11" t="s">
        <v>764</v>
      </c>
      <c r="B6" s="61">
        <v>78121</v>
      </c>
      <c r="C6" s="61">
        <v>57732</v>
      </c>
      <c r="D6" s="61">
        <v>9893</v>
      </c>
      <c r="E6" s="61">
        <v>42164</v>
      </c>
      <c r="F6" s="61">
        <v>5675</v>
      </c>
      <c r="G6" s="61">
        <v>5831</v>
      </c>
      <c r="H6" s="61">
        <v>3799</v>
      </c>
      <c r="I6" s="61">
        <v>3030</v>
      </c>
      <c r="J6" s="61">
        <v>1100</v>
      </c>
      <c r="K6" s="61">
        <v>1930</v>
      </c>
      <c r="L6" s="61">
        <v>769</v>
      </c>
      <c r="M6" s="61">
        <v>6</v>
      </c>
      <c r="N6" s="61">
        <v>763</v>
      </c>
      <c r="O6" s="61">
        <v>10759</v>
      </c>
      <c r="P6" s="14"/>
    </row>
    <row r="7" spans="1:15" s="3" customFormat="1" ht="52.5" customHeight="1">
      <c r="A7" s="11" t="s">
        <v>563</v>
      </c>
      <c r="B7" s="61">
        <v>4740</v>
      </c>
      <c r="C7" s="61">
        <v>2719</v>
      </c>
      <c r="D7" s="61">
        <v>951</v>
      </c>
      <c r="E7" s="61">
        <v>1410</v>
      </c>
      <c r="F7" s="61">
        <v>358</v>
      </c>
      <c r="G7" s="61">
        <v>304</v>
      </c>
      <c r="H7" s="61">
        <v>470</v>
      </c>
      <c r="I7" s="61">
        <v>343</v>
      </c>
      <c r="J7" s="61">
        <v>149</v>
      </c>
      <c r="K7" s="61">
        <v>194</v>
      </c>
      <c r="L7" s="61">
        <v>127</v>
      </c>
      <c r="M7" s="61">
        <v>0</v>
      </c>
      <c r="N7" s="61">
        <v>127</v>
      </c>
      <c r="O7" s="61">
        <v>1247</v>
      </c>
    </row>
    <row r="8" spans="1:15" s="3" customFormat="1" ht="52.5" customHeight="1">
      <c r="A8" s="11" t="s">
        <v>564</v>
      </c>
      <c r="B8" s="61">
        <v>7462</v>
      </c>
      <c r="C8" s="61">
        <v>4313</v>
      </c>
      <c r="D8" s="61">
        <v>1495</v>
      </c>
      <c r="E8" s="61">
        <v>2238</v>
      </c>
      <c r="F8" s="61">
        <v>580</v>
      </c>
      <c r="G8" s="61">
        <v>1308</v>
      </c>
      <c r="H8" s="61">
        <v>445</v>
      </c>
      <c r="I8" s="61">
        <v>340</v>
      </c>
      <c r="J8" s="61">
        <v>145</v>
      </c>
      <c r="K8" s="61">
        <v>195</v>
      </c>
      <c r="L8" s="61">
        <v>105</v>
      </c>
      <c r="M8" s="61">
        <v>1</v>
      </c>
      <c r="N8" s="61">
        <v>104</v>
      </c>
      <c r="O8" s="61">
        <v>1396</v>
      </c>
    </row>
    <row r="9" spans="1:15" s="3" customFormat="1" ht="52.5" customHeight="1">
      <c r="A9" s="11" t="s">
        <v>561</v>
      </c>
      <c r="B9" s="61">
        <v>5529</v>
      </c>
      <c r="C9" s="61">
        <v>3479</v>
      </c>
      <c r="D9" s="61">
        <v>1158</v>
      </c>
      <c r="E9" s="61">
        <v>1787</v>
      </c>
      <c r="F9" s="61">
        <v>534</v>
      </c>
      <c r="G9" s="61">
        <v>257</v>
      </c>
      <c r="H9" s="61">
        <v>405</v>
      </c>
      <c r="I9" s="61">
        <v>320</v>
      </c>
      <c r="J9" s="61">
        <v>125</v>
      </c>
      <c r="K9" s="61">
        <v>195</v>
      </c>
      <c r="L9" s="61">
        <v>85</v>
      </c>
      <c r="M9" s="61">
        <v>1</v>
      </c>
      <c r="N9" s="61">
        <v>84</v>
      </c>
      <c r="O9" s="61">
        <v>1388</v>
      </c>
    </row>
    <row r="10" spans="1:15" s="3" customFormat="1" ht="52.5" customHeight="1">
      <c r="A10" s="11" t="s">
        <v>562</v>
      </c>
      <c r="B10" s="61">
        <v>6235</v>
      </c>
      <c r="C10" s="61">
        <v>3879</v>
      </c>
      <c r="D10" s="61">
        <v>1079</v>
      </c>
      <c r="E10" s="61">
        <v>2301</v>
      </c>
      <c r="F10" s="61">
        <v>499</v>
      </c>
      <c r="G10" s="61">
        <v>873</v>
      </c>
      <c r="H10" s="61">
        <v>448</v>
      </c>
      <c r="I10" s="61">
        <v>362</v>
      </c>
      <c r="J10" s="61">
        <v>139</v>
      </c>
      <c r="K10" s="61">
        <v>223</v>
      </c>
      <c r="L10" s="61">
        <v>86</v>
      </c>
      <c r="M10" s="61">
        <v>1</v>
      </c>
      <c r="N10" s="61">
        <v>85</v>
      </c>
      <c r="O10" s="61">
        <v>1035</v>
      </c>
    </row>
    <row r="11" spans="1:15" s="3" customFormat="1" ht="52.5" customHeight="1">
      <c r="A11" s="26" t="s">
        <v>557</v>
      </c>
      <c r="B11" s="61">
        <v>9632</v>
      </c>
      <c r="C11" s="61">
        <v>7246</v>
      </c>
      <c r="D11" s="61">
        <v>1572</v>
      </c>
      <c r="E11" s="61">
        <v>4600</v>
      </c>
      <c r="F11" s="61">
        <v>1074</v>
      </c>
      <c r="G11" s="61">
        <v>475</v>
      </c>
      <c r="H11" s="61">
        <v>574</v>
      </c>
      <c r="I11" s="61">
        <v>459</v>
      </c>
      <c r="J11" s="61">
        <v>175</v>
      </c>
      <c r="K11" s="61">
        <v>284</v>
      </c>
      <c r="L11" s="61">
        <v>115</v>
      </c>
      <c r="M11" s="61">
        <v>2</v>
      </c>
      <c r="N11" s="61">
        <v>113</v>
      </c>
      <c r="O11" s="61">
        <v>1337</v>
      </c>
    </row>
    <row r="12" spans="1:15" s="3" customFormat="1" ht="52.5" customHeight="1">
      <c r="A12" s="29" t="s">
        <v>555</v>
      </c>
      <c r="B12" s="61">
        <v>9927</v>
      </c>
      <c r="C12" s="61">
        <v>7091</v>
      </c>
      <c r="D12" s="61">
        <v>1269</v>
      </c>
      <c r="E12" s="61">
        <v>5119</v>
      </c>
      <c r="F12" s="61">
        <v>703</v>
      </c>
      <c r="G12" s="61">
        <v>1941</v>
      </c>
      <c r="H12" s="61">
        <v>286</v>
      </c>
      <c r="I12" s="61">
        <v>237</v>
      </c>
      <c r="J12" s="61">
        <v>76</v>
      </c>
      <c r="K12" s="61">
        <v>161</v>
      </c>
      <c r="L12" s="61">
        <v>49</v>
      </c>
      <c r="M12" s="61">
        <v>0</v>
      </c>
      <c r="N12" s="61">
        <v>49</v>
      </c>
      <c r="O12" s="61">
        <v>609</v>
      </c>
    </row>
    <row r="13" spans="1:15" s="6" customFormat="1" ht="52.5" customHeight="1">
      <c r="A13" s="11" t="s">
        <v>572</v>
      </c>
      <c r="B13" s="65">
        <v>7499</v>
      </c>
      <c r="C13" s="65">
        <v>6446</v>
      </c>
      <c r="D13" s="65">
        <v>859</v>
      </c>
      <c r="E13" s="65">
        <v>4964</v>
      </c>
      <c r="F13" s="65">
        <v>623</v>
      </c>
      <c r="G13" s="65">
        <v>127</v>
      </c>
      <c r="H13" s="65">
        <v>321</v>
      </c>
      <c r="I13" s="65">
        <v>265</v>
      </c>
      <c r="J13" s="65">
        <v>80</v>
      </c>
      <c r="K13" s="65">
        <v>185</v>
      </c>
      <c r="L13" s="65">
        <v>56</v>
      </c>
      <c r="M13" s="65">
        <v>1</v>
      </c>
      <c r="N13" s="65">
        <v>55</v>
      </c>
      <c r="O13" s="65">
        <v>605</v>
      </c>
    </row>
    <row r="14" spans="1:15" s="6" customFormat="1" ht="52.5" customHeight="1">
      <c r="A14" s="11" t="s">
        <v>530</v>
      </c>
      <c r="B14" s="65">
        <v>8760</v>
      </c>
      <c r="C14" s="65">
        <v>7322</v>
      </c>
      <c r="D14" s="65">
        <v>583</v>
      </c>
      <c r="E14" s="65">
        <v>6215</v>
      </c>
      <c r="F14" s="65">
        <v>524</v>
      </c>
      <c r="G14" s="65">
        <v>187</v>
      </c>
      <c r="H14" s="65">
        <v>286</v>
      </c>
      <c r="I14" s="65">
        <v>242</v>
      </c>
      <c r="J14" s="65">
        <v>65</v>
      </c>
      <c r="K14" s="65">
        <v>177</v>
      </c>
      <c r="L14" s="65">
        <v>44</v>
      </c>
      <c r="M14" s="65">
        <v>0</v>
      </c>
      <c r="N14" s="65">
        <v>44</v>
      </c>
      <c r="O14" s="65">
        <v>965</v>
      </c>
    </row>
    <row r="15" spans="1:15" s="6" customFormat="1" ht="52.5" customHeight="1">
      <c r="A15" s="11" t="s">
        <v>984</v>
      </c>
      <c r="B15" s="65">
        <v>8871</v>
      </c>
      <c r="C15" s="65">
        <v>7254</v>
      </c>
      <c r="D15" s="65">
        <v>486</v>
      </c>
      <c r="E15" s="65">
        <v>6336</v>
      </c>
      <c r="F15" s="65">
        <v>432</v>
      </c>
      <c r="G15" s="65">
        <v>204</v>
      </c>
      <c r="H15" s="65">
        <v>292</v>
      </c>
      <c r="I15" s="65">
        <v>235</v>
      </c>
      <c r="J15" s="65">
        <v>73</v>
      </c>
      <c r="K15" s="65">
        <v>162</v>
      </c>
      <c r="L15" s="65">
        <v>57</v>
      </c>
      <c r="M15" s="65">
        <v>0</v>
      </c>
      <c r="N15" s="65">
        <v>57</v>
      </c>
      <c r="O15" s="65">
        <v>1121</v>
      </c>
    </row>
    <row r="16" spans="1:15" s="6" customFormat="1" ht="52.5" customHeight="1">
      <c r="A16" s="10" t="s">
        <v>1180</v>
      </c>
      <c r="B16" s="61">
        <v>9466</v>
      </c>
      <c r="C16" s="65">
        <v>7983</v>
      </c>
      <c r="D16" s="65">
        <v>441</v>
      </c>
      <c r="E16" s="65">
        <v>7194</v>
      </c>
      <c r="F16" s="65">
        <v>348</v>
      </c>
      <c r="G16" s="65">
        <v>155</v>
      </c>
      <c r="H16" s="61">
        <v>272</v>
      </c>
      <c r="I16" s="65">
        <v>227</v>
      </c>
      <c r="J16" s="65">
        <v>73</v>
      </c>
      <c r="K16" s="65">
        <v>154</v>
      </c>
      <c r="L16" s="65">
        <v>45</v>
      </c>
      <c r="M16" s="65">
        <v>0</v>
      </c>
      <c r="N16" s="65">
        <v>45</v>
      </c>
      <c r="O16" s="65">
        <v>1056</v>
      </c>
    </row>
    <row r="17" spans="1:15" s="39" customFormat="1" ht="19.5" customHeight="1">
      <c r="A17" s="645" t="s">
        <v>657</v>
      </c>
      <c r="B17" s="611"/>
      <c r="C17" s="611"/>
      <c r="D17" s="611"/>
      <c r="E17" s="611"/>
      <c r="F17" s="611"/>
      <c r="G17" s="611"/>
      <c r="H17" s="611"/>
      <c r="I17" s="611"/>
      <c r="J17" s="611"/>
      <c r="K17" s="611"/>
      <c r="L17" s="611"/>
      <c r="M17" s="611"/>
      <c r="N17" s="611"/>
      <c r="O17" s="611"/>
    </row>
    <row r="18" spans="1:15" ht="19.5" customHeight="1">
      <c r="A18" s="34"/>
      <c r="B18" s="33"/>
      <c r="C18" s="33"/>
      <c r="D18" s="33"/>
      <c r="E18" s="33"/>
      <c r="F18" s="33"/>
      <c r="G18" s="33"/>
      <c r="H18" s="33"/>
      <c r="I18" s="33"/>
      <c r="J18" s="33"/>
      <c r="K18" s="33"/>
      <c r="L18" s="33"/>
      <c r="M18" s="33"/>
      <c r="N18" s="33"/>
      <c r="O18" s="33"/>
    </row>
  </sheetData>
  <mergeCells count="18">
    <mergeCell ref="C4:C5"/>
    <mergeCell ref="D4:D5"/>
    <mergeCell ref="E4:E5"/>
    <mergeCell ref="F4:F5"/>
    <mergeCell ref="A17:O17"/>
    <mergeCell ref="G3:G5"/>
    <mergeCell ref="H3:N3"/>
    <mergeCell ref="H4:H5"/>
    <mergeCell ref="I4:K4"/>
    <mergeCell ref="L4:N4"/>
    <mergeCell ref="O3:O5"/>
    <mergeCell ref="C3:F3"/>
    <mergeCell ref="A3:A5"/>
    <mergeCell ref="B3:B5"/>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
  <sheetViews>
    <sheetView workbookViewId="0" topLeftCell="A1">
      <selection activeCell="A1" sqref="A1:H1"/>
    </sheetView>
  </sheetViews>
  <sheetFormatPr defaultColWidth="9.00390625" defaultRowHeight="74.25" customHeight="1"/>
  <cols>
    <col min="1" max="1" width="9.50390625" style="4" customWidth="1"/>
    <col min="2" max="5" width="10.625" style="2" customWidth="1"/>
    <col min="6" max="6" width="12.625" style="2" customWidth="1"/>
    <col min="7" max="8" width="10.625" style="2" customWidth="1"/>
    <col min="9" max="10" width="11.625" style="2" customWidth="1"/>
    <col min="11" max="11" width="12.625" style="2" customWidth="1"/>
    <col min="12" max="13" width="11.625" style="2" customWidth="1"/>
    <col min="14" max="14" width="12.625" style="2" customWidth="1"/>
    <col min="15" max="15" width="11.625" style="2" customWidth="1"/>
    <col min="16" max="16384" width="8.25390625" style="2" customWidth="1"/>
  </cols>
  <sheetData>
    <row r="1" spans="1:15" ht="33" customHeight="1">
      <c r="A1" s="651" t="s">
        <v>719</v>
      </c>
      <c r="B1" s="651"/>
      <c r="C1" s="651"/>
      <c r="D1" s="651"/>
      <c r="E1" s="651"/>
      <c r="F1" s="651"/>
      <c r="G1" s="651"/>
      <c r="H1" s="651"/>
      <c r="I1" s="652" t="s">
        <v>720</v>
      </c>
      <c r="J1" s="652"/>
      <c r="K1" s="652"/>
      <c r="L1" s="652"/>
      <c r="M1" s="652"/>
      <c r="N1" s="652"/>
      <c r="O1" s="652"/>
    </row>
    <row r="2" spans="1:15" s="1" customFormat="1" ht="33" customHeight="1">
      <c r="A2" s="653" t="s">
        <v>1162</v>
      </c>
      <c r="B2" s="653"/>
      <c r="C2" s="653"/>
      <c r="D2" s="653"/>
      <c r="E2" s="653"/>
      <c r="F2" s="653"/>
      <c r="G2" s="653"/>
      <c r="H2" s="653"/>
      <c r="I2" s="610" t="s">
        <v>1181</v>
      </c>
      <c r="J2" s="610"/>
      <c r="K2" s="610"/>
      <c r="L2" s="610"/>
      <c r="M2" s="610"/>
      <c r="N2" s="610"/>
      <c r="O2" s="31" t="s">
        <v>573</v>
      </c>
    </row>
    <row r="3" spans="1:16" s="1" customFormat="1" ht="29.25" customHeight="1">
      <c r="A3" s="643" t="s">
        <v>721</v>
      </c>
      <c r="B3" s="617" t="s">
        <v>722</v>
      </c>
      <c r="C3" s="644" t="s">
        <v>723</v>
      </c>
      <c r="D3" s="644"/>
      <c r="E3" s="644"/>
      <c r="F3" s="644"/>
      <c r="G3" s="642" t="s">
        <v>724</v>
      </c>
      <c r="H3" s="618" t="s">
        <v>725</v>
      </c>
      <c r="I3" s="612"/>
      <c r="J3" s="612"/>
      <c r="K3" s="612"/>
      <c r="L3" s="612"/>
      <c r="M3" s="612"/>
      <c r="N3" s="613"/>
      <c r="O3" s="641" t="s">
        <v>726</v>
      </c>
      <c r="P3" s="14"/>
    </row>
    <row r="4" spans="1:16" s="1" customFormat="1" ht="29.25" customHeight="1">
      <c r="A4" s="643"/>
      <c r="B4" s="617"/>
      <c r="C4" s="603" t="s">
        <v>727</v>
      </c>
      <c r="D4" s="605" t="s">
        <v>728</v>
      </c>
      <c r="E4" s="603" t="s">
        <v>733</v>
      </c>
      <c r="F4" s="607" t="s">
        <v>734</v>
      </c>
      <c r="G4" s="642"/>
      <c r="H4" s="603" t="s">
        <v>727</v>
      </c>
      <c r="I4" s="618" t="s">
        <v>735</v>
      </c>
      <c r="J4" s="609"/>
      <c r="K4" s="643"/>
      <c r="L4" s="618" t="s">
        <v>736</v>
      </c>
      <c r="M4" s="609"/>
      <c r="N4" s="643"/>
      <c r="O4" s="641"/>
      <c r="P4" s="14"/>
    </row>
    <row r="5" spans="1:16" s="1" customFormat="1" ht="39" customHeight="1">
      <c r="A5" s="643"/>
      <c r="B5" s="617"/>
      <c r="C5" s="604"/>
      <c r="D5" s="614"/>
      <c r="E5" s="604"/>
      <c r="F5" s="614"/>
      <c r="G5" s="642"/>
      <c r="H5" s="608"/>
      <c r="I5" s="12" t="s">
        <v>737</v>
      </c>
      <c r="J5" s="12" t="s">
        <v>738</v>
      </c>
      <c r="K5" s="7" t="s">
        <v>739</v>
      </c>
      <c r="L5" s="12" t="s">
        <v>737</v>
      </c>
      <c r="M5" s="12" t="s">
        <v>574</v>
      </c>
      <c r="N5" s="7" t="s">
        <v>739</v>
      </c>
      <c r="O5" s="641"/>
      <c r="P5" s="14"/>
    </row>
    <row r="6" spans="1:16" s="1" customFormat="1" ht="53.25" customHeight="1">
      <c r="A6" s="11" t="s">
        <v>740</v>
      </c>
      <c r="B6" s="61">
        <v>74289</v>
      </c>
      <c r="C6" s="61">
        <v>68908</v>
      </c>
      <c r="D6" s="61">
        <v>9762</v>
      </c>
      <c r="E6" s="61">
        <v>49936</v>
      </c>
      <c r="F6" s="61">
        <v>9210</v>
      </c>
      <c r="G6" s="61">
        <v>719</v>
      </c>
      <c r="H6" s="61">
        <v>1434</v>
      </c>
      <c r="I6" s="61">
        <v>1305</v>
      </c>
      <c r="J6" s="61">
        <v>528</v>
      </c>
      <c r="K6" s="61">
        <v>777</v>
      </c>
      <c r="L6" s="61">
        <v>129</v>
      </c>
      <c r="M6" s="61">
        <v>6</v>
      </c>
      <c r="N6" s="61">
        <v>123</v>
      </c>
      <c r="O6" s="61">
        <v>3228</v>
      </c>
      <c r="P6" s="14"/>
    </row>
    <row r="7" spans="1:15" s="3" customFormat="1" ht="53.25" customHeight="1">
      <c r="A7" s="11" t="s">
        <v>741</v>
      </c>
      <c r="B7" s="61">
        <v>315</v>
      </c>
      <c r="C7" s="61">
        <v>144</v>
      </c>
      <c r="D7" s="61">
        <v>53</v>
      </c>
      <c r="E7" s="61">
        <v>68</v>
      </c>
      <c r="F7" s="61">
        <v>23</v>
      </c>
      <c r="G7" s="61">
        <v>29</v>
      </c>
      <c r="H7" s="61">
        <v>84</v>
      </c>
      <c r="I7" s="61">
        <v>75</v>
      </c>
      <c r="J7" s="61">
        <v>24</v>
      </c>
      <c r="K7" s="61">
        <v>51</v>
      </c>
      <c r="L7" s="61">
        <v>9</v>
      </c>
      <c r="M7" s="61">
        <v>1</v>
      </c>
      <c r="N7" s="61">
        <v>8</v>
      </c>
      <c r="O7" s="61">
        <v>58</v>
      </c>
    </row>
    <row r="8" spans="1:15" s="3" customFormat="1" ht="53.25" customHeight="1">
      <c r="A8" s="11" t="s">
        <v>742</v>
      </c>
      <c r="B8" s="61">
        <v>3894</v>
      </c>
      <c r="C8" s="61">
        <v>3180</v>
      </c>
      <c r="D8" s="61">
        <v>929</v>
      </c>
      <c r="E8" s="61">
        <v>1572</v>
      </c>
      <c r="F8" s="61">
        <v>679</v>
      </c>
      <c r="G8" s="61">
        <v>92</v>
      </c>
      <c r="H8" s="61">
        <v>203</v>
      </c>
      <c r="I8" s="61">
        <v>180</v>
      </c>
      <c r="J8" s="61">
        <v>61</v>
      </c>
      <c r="K8" s="61">
        <v>119</v>
      </c>
      <c r="L8" s="61">
        <v>23</v>
      </c>
      <c r="M8" s="61">
        <v>2</v>
      </c>
      <c r="N8" s="61">
        <v>21</v>
      </c>
      <c r="O8" s="61">
        <v>419</v>
      </c>
    </row>
    <row r="9" spans="1:15" s="3" customFormat="1" ht="53.25" customHeight="1">
      <c r="A9" s="11" t="s">
        <v>743</v>
      </c>
      <c r="B9" s="61">
        <v>4623</v>
      </c>
      <c r="C9" s="61">
        <v>3973</v>
      </c>
      <c r="D9" s="61">
        <v>1041</v>
      </c>
      <c r="E9" s="61">
        <v>2126</v>
      </c>
      <c r="F9" s="61">
        <v>806</v>
      </c>
      <c r="G9" s="61">
        <v>89</v>
      </c>
      <c r="H9" s="61">
        <v>195</v>
      </c>
      <c r="I9" s="61">
        <v>174</v>
      </c>
      <c r="J9" s="61">
        <v>68</v>
      </c>
      <c r="K9" s="61">
        <v>106</v>
      </c>
      <c r="L9" s="61">
        <v>21</v>
      </c>
      <c r="M9" s="61">
        <v>1</v>
      </c>
      <c r="N9" s="61">
        <v>20</v>
      </c>
      <c r="O9" s="61">
        <v>366</v>
      </c>
    </row>
    <row r="10" spans="1:15" s="3" customFormat="1" ht="53.25" customHeight="1">
      <c r="A10" s="11" t="s">
        <v>744</v>
      </c>
      <c r="B10" s="61">
        <v>6351</v>
      </c>
      <c r="C10" s="61">
        <v>5791</v>
      </c>
      <c r="D10" s="61">
        <v>1200</v>
      </c>
      <c r="E10" s="61">
        <v>3572</v>
      </c>
      <c r="F10" s="61">
        <v>1019</v>
      </c>
      <c r="G10" s="61">
        <v>86</v>
      </c>
      <c r="H10" s="61">
        <v>180</v>
      </c>
      <c r="I10" s="61">
        <v>161</v>
      </c>
      <c r="J10" s="61">
        <v>62</v>
      </c>
      <c r="K10" s="61">
        <v>99</v>
      </c>
      <c r="L10" s="61">
        <v>19</v>
      </c>
      <c r="M10" s="61">
        <v>0</v>
      </c>
      <c r="N10" s="61">
        <v>19</v>
      </c>
      <c r="O10" s="61">
        <v>294</v>
      </c>
    </row>
    <row r="11" spans="1:15" s="3" customFormat="1" ht="53.25" customHeight="1">
      <c r="A11" s="26" t="s">
        <v>745</v>
      </c>
      <c r="B11" s="61">
        <v>11701</v>
      </c>
      <c r="C11" s="61">
        <v>10811</v>
      </c>
      <c r="D11" s="61">
        <v>1807</v>
      </c>
      <c r="E11" s="61">
        <v>7037</v>
      </c>
      <c r="F11" s="61">
        <v>1967</v>
      </c>
      <c r="G11" s="61">
        <v>110</v>
      </c>
      <c r="H11" s="61">
        <v>250</v>
      </c>
      <c r="I11" s="61">
        <v>229</v>
      </c>
      <c r="J11" s="61">
        <v>88</v>
      </c>
      <c r="K11" s="61">
        <v>141</v>
      </c>
      <c r="L11" s="61">
        <v>21</v>
      </c>
      <c r="M11" s="61">
        <v>2</v>
      </c>
      <c r="N11" s="61">
        <v>19</v>
      </c>
      <c r="O11" s="61">
        <v>530</v>
      </c>
    </row>
    <row r="12" spans="1:15" s="3" customFormat="1" ht="53.25" customHeight="1">
      <c r="A12" s="29" t="s">
        <v>746</v>
      </c>
      <c r="B12" s="61">
        <v>8854</v>
      </c>
      <c r="C12" s="61">
        <v>8432</v>
      </c>
      <c r="D12" s="61">
        <v>1256</v>
      </c>
      <c r="E12" s="61">
        <v>5921</v>
      </c>
      <c r="F12" s="61">
        <v>1255</v>
      </c>
      <c r="G12" s="61">
        <v>79</v>
      </c>
      <c r="H12" s="61">
        <v>117</v>
      </c>
      <c r="I12" s="61">
        <v>109</v>
      </c>
      <c r="J12" s="61">
        <v>56</v>
      </c>
      <c r="K12" s="61">
        <v>53</v>
      </c>
      <c r="L12" s="61">
        <v>8</v>
      </c>
      <c r="M12" s="61">
        <v>0</v>
      </c>
      <c r="N12" s="61">
        <v>8</v>
      </c>
      <c r="O12" s="61">
        <v>226</v>
      </c>
    </row>
    <row r="13" spans="1:15" s="6" customFormat="1" ht="53.25" customHeight="1">
      <c r="A13" s="11" t="s">
        <v>747</v>
      </c>
      <c r="B13" s="65">
        <v>9889</v>
      </c>
      <c r="C13" s="65">
        <v>9487</v>
      </c>
      <c r="D13" s="65">
        <v>1067</v>
      </c>
      <c r="E13" s="65">
        <v>7274</v>
      </c>
      <c r="F13" s="65">
        <v>1146</v>
      </c>
      <c r="G13" s="65">
        <v>54</v>
      </c>
      <c r="H13" s="65">
        <v>116</v>
      </c>
      <c r="I13" s="65">
        <v>111</v>
      </c>
      <c r="J13" s="65">
        <v>51</v>
      </c>
      <c r="K13" s="65">
        <v>60</v>
      </c>
      <c r="L13" s="65">
        <v>5</v>
      </c>
      <c r="M13" s="65">
        <v>0</v>
      </c>
      <c r="N13" s="65">
        <v>5</v>
      </c>
      <c r="O13" s="65">
        <v>232</v>
      </c>
    </row>
    <row r="14" spans="1:15" s="6" customFormat="1" ht="53.25" customHeight="1">
      <c r="A14" s="11" t="s">
        <v>748</v>
      </c>
      <c r="B14" s="65">
        <v>9366</v>
      </c>
      <c r="C14" s="65">
        <v>8889</v>
      </c>
      <c r="D14" s="65">
        <v>712</v>
      </c>
      <c r="E14" s="65">
        <v>7440</v>
      </c>
      <c r="F14" s="65">
        <v>737</v>
      </c>
      <c r="G14" s="65">
        <v>50</v>
      </c>
      <c r="H14" s="65">
        <v>94</v>
      </c>
      <c r="I14" s="65">
        <v>85</v>
      </c>
      <c r="J14" s="65">
        <v>39</v>
      </c>
      <c r="K14" s="65">
        <v>46</v>
      </c>
      <c r="L14" s="65">
        <v>9</v>
      </c>
      <c r="M14" s="65">
        <v>0</v>
      </c>
      <c r="N14" s="65">
        <v>9</v>
      </c>
      <c r="O14" s="65">
        <v>333</v>
      </c>
    </row>
    <row r="15" spans="1:15" s="6" customFormat="1" ht="53.25" customHeight="1">
      <c r="A15" s="11" t="s">
        <v>984</v>
      </c>
      <c r="B15" s="65">
        <v>11471</v>
      </c>
      <c r="C15" s="65">
        <v>10931</v>
      </c>
      <c r="D15" s="65">
        <v>1229</v>
      </c>
      <c r="E15" s="65">
        <v>8672</v>
      </c>
      <c r="F15" s="65">
        <v>1030</v>
      </c>
      <c r="G15" s="65">
        <v>65</v>
      </c>
      <c r="H15" s="65">
        <v>92</v>
      </c>
      <c r="I15" s="65">
        <v>81</v>
      </c>
      <c r="J15" s="65">
        <v>39</v>
      </c>
      <c r="K15" s="65">
        <v>42</v>
      </c>
      <c r="L15" s="65">
        <v>11</v>
      </c>
      <c r="M15" s="65">
        <v>0</v>
      </c>
      <c r="N15" s="65">
        <v>11</v>
      </c>
      <c r="O15" s="65">
        <v>383</v>
      </c>
    </row>
    <row r="16" spans="1:15" s="6" customFormat="1" ht="53.25" customHeight="1">
      <c r="A16" s="10" t="s">
        <v>1180</v>
      </c>
      <c r="B16" s="61">
        <v>7825</v>
      </c>
      <c r="C16" s="61">
        <v>7270</v>
      </c>
      <c r="D16" s="65">
        <v>468</v>
      </c>
      <c r="E16" s="65">
        <v>6254</v>
      </c>
      <c r="F16" s="65">
        <v>548</v>
      </c>
      <c r="G16" s="65">
        <v>65</v>
      </c>
      <c r="H16" s="65">
        <v>103</v>
      </c>
      <c r="I16" s="65">
        <v>100</v>
      </c>
      <c r="J16" s="65">
        <v>40</v>
      </c>
      <c r="K16" s="65">
        <v>60</v>
      </c>
      <c r="L16" s="61">
        <v>3</v>
      </c>
      <c r="M16" s="65">
        <v>0</v>
      </c>
      <c r="N16" s="65">
        <v>3</v>
      </c>
      <c r="O16" s="65">
        <v>387</v>
      </c>
    </row>
    <row r="17" spans="1:15" ht="19.5" customHeight="1">
      <c r="A17" s="615" t="s">
        <v>749</v>
      </c>
      <c r="B17" s="611"/>
      <c r="C17" s="611"/>
      <c r="D17" s="611"/>
      <c r="E17" s="611"/>
      <c r="F17" s="611"/>
      <c r="G17" s="611"/>
      <c r="H17" s="611"/>
      <c r="I17" s="611"/>
      <c r="J17" s="611"/>
      <c r="K17" s="611"/>
      <c r="L17" s="611"/>
      <c r="M17" s="611"/>
      <c r="N17" s="611"/>
      <c r="O17" s="611"/>
    </row>
    <row r="18" spans="1:15" ht="19.5" customHeight="1">
      <c r="A18" s="34"/>
      <c r="B18" s="33"/>
      <c r="C18" s="33"/>
      <c r="D18" s="33"/>
      <c r="E18" s="33"/>
      <c r="F18" s="33"/>
      <c r="G18" s="33"/>
      <c r="H18" s="33"/>
      <c r="I18" s="33"/>
      <c r="J18" s="33"/>
      <c r="K18" s="33"/>
      <c r="L18" s="33"/>
      <c r="M18" s="33"/>
      <c r="N18" s="33"/>
      <c r="O18" s="33"/>
    </row>
  </sheetData>
  <mergeCells count="18">
    <mergeCell ref="E4:E5"/>
    <mergeCell ref="F4:F5"/>
    <mergeCell ref="H4:H5"/>
    <mergeCell ref="I4:K4"/>
    <mergeCell ref="A17:O17"/>
    <mergeCell ref="A3:A5"/>
    <mergeCell ref="B3:B5"/>
    <mergeCell ref="G3:G5"/>
    <mergeCell ref="C3:F3"/>
    <mergeCell ref="H3:N3"/>
    <mergeCell ref="O3:O5"/>
    <mergeCell ref="C4:C5"/>
    <mergeCell ref="D4:D5"/>
    <mergeCell ref="L4:N4"/>
    <mergeCell ref="A1:H1"/>
    <mergeCell ref="A2:H2"/>
    <mergeCell ref="I1:O1"/>
    <mergeCell ref="I2:N2"/>
  </mergeCells>
  <printOptions/>
  <pageMargins left="0.6299212598425197" right="0" top="0.5905511811023623"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17"/>
  <sheetViews>
    <sheetView workbookViewId="0" topLeftCell="A1">
      <selection activeCell="A1" sqref="A1:G1"/>
    </sheetView>
  </sheetViews>
  <sheetFormatPr defaultColWidth="9.00390625" defaultRowHeight="74.25" customHeight="1"/>
  <cols>
    <col min="1" max="1" width="10.375" style="4" customWidth="1"/>
    <col min="2" max="7" width="12.625" style="2" customWidth="1"/>
    <col min="8" max="14" width="12.125" style="2" customWidth="1"/>
    <col min="15" max="16384" width="8.25390625" style="2" customWidth="1"/>
  </cols>
  <sheetData>
    <row r="1" spans="1:14" ht="33" customHeight="1">
      <c r="A1" s="651" t="s">
        <v>545</v>
      </c>
      <c r="B1" s="651"/>
      <c r="C1" s="651"/>
      <c r="D1" s="651"/>
      <c r="E1" s="651"/>
      <c r="F1" s="651"/>
      <c r="G1" s="651"/>
      <c r="H1" s="652" t="s">
        <v>543</v>
      </c>
      <c r="I1" s="652"/>
      <c r="J1" s="652"/>
      <c r="K1" s="652"/>
      <c r="L1" s="652"/>
      <c r="M1" s="652"/>
      <c r="N1" s="652"/>
    </row>
    <row r="2" spans="1:14" s="1" customFormat="1" ht="33" customHeight="1">
      <c r="A2" s="653" t="s">
        <v>1163</v>
      </c>
      <c r="B2" s="653"/>
      <c r="C2" s="653"/>
      <c r="D2" s="653"/>
      <c r="E2" s="653"/>
      <c r="F2" s="653"/>
      <c r="G2" s="653"/>
      <c r="H2" s="610" t="s">
        <v>1181</v>
      </c>
      <c r="I2" s="610"/>
      <c r="J2" s="610"/>
      <c r="K2" s="610"/>
      <c r="L2" s="610"/>
      <c r="M2" s="610"/>
      <c r="N2" s="31" t="s">
        <v>573</v>
      </c>
    </row>
    <row r="3" spans="1:15" s="1" customFormat="1" ht="29.25" customHeight="1">
      <c r="A3" s="643" t="s">
        <v>577</v>
      </c>
      <c r="B3" s="617" t="s">
        <v>524</v>
      </c>
      <c r="C3" s="644" t="s">
        <v>980</v>
      </c>
      <c r="D3" s="644"/>
      <c r="E3" s="644"/>
      <c r="F3" s="598" t="s">
        <v>541</v>
      </c>
      <c r="G3" s="599"/>
      <c r="H3" s="599"/>
      <c r="I3" s="599"/>
      <c r="J3" s="599"/>
      <c r="K3" s="599"/>
      <c r="L3" s="599"/>
      <c r="M3" s="628"/>
      <c r="N3" s="641" t="s">
        <v>605</v>
      </c>
      <c r="O3" s="14"/>
    </row>
    <row r="4" spans="1:15" s="1" customFormat="1" ht="29.25" customHeight="1">
      <c r="A4" s="643"/>
      <c r="B4" s="617"/>
      <c r="C4" s="603" t="s">
        <v>526</v>
      </c>
      <c r="D4" s="605" t="s">
        <v>603</v>
      </c>
      <c r="E4" s="603" t="s">
        <v>663</v>
      </c>
      <c r="F4" s="603" t="s">
        <v>526</v>
      </c>
      <c r="G4" s="13"/>
      <c r="H4" s="600" t="s">
        <v>551</v>
      </c>
      <c r="I4" s="601"/>
      <c r="J4" s="618" t="s">
        <v>535</v>
      </c>
      <c r="K4" s="609"/>
      <c r="L4" s="643"/>
      <c r="M4" s="616" t="s">
        <v>604</v>
      </c>
      <c r="N4" s="641"/>
      <c r="O4" s="14"/>
    </row>
    <row r="5" spans="1:15" s="1" customFormat="1" ht="45" customHeight="1">
      <c r="A5" s="643"/>
      <c r="B5" s="617"/>
      <c r="C5" s="604"/>
      <c r="D5" s="614"/>
      <c r="E5" s="604"/>
      <c r="F5" s="608"/>
      <c r="G5" s="7" t="s">
        <v>661</v>
      </c>
      <c r="H5" s="7" t="s">
        <v>536</v>
      </c>
      <c r="I5" s="7" t="s">
        <v>579</v>
      </c>
      <c r="J5" s="12" t="s">
        <v>661</v>
      </c>
      <c r="K5" s="12" t="s">
        <v>574</v>
      </c>
      <c r="L5" s="7" t="s">
        <v>580</v>
      </c>
      <c r="M5" s="597"/>
      <c r="N5" s="641"/>
      <c r="O5" s="14"/>
    </row>
    <row r="6" spans="1:15" s="1" customFormat="1" ht="57.75" customHeight="1">
      <c r="A6" s="11" t="s">
        <v>764</v>
      </c>
      <c r="B6" s="61">
        <v>109389</v>
      </c>
      <c r="C6" s="61">
        <v>107577</v>
      </c>
      <c r="D6" s="61">
        <v>85240</v>
      </c>
      <c r="E6" s="61">
        <v>22337</v>
      </c>
      <c r="F6" s="61">
        <v>823</v>
      </c>
      <c r="G6" s="61">
        <v>378</v>
      </c>
      <c r="H6" s="61">
        <v>1</v>
      </c>
      <c r="I6" s="61">
        <v>377</v>
      </c>
      <c r="J6" s="61">
        <v>390</v>
      </c>
      <c r="K6" s="61">
        <v>0</v>
      </c>
      <c r="L6" s="61">
        <v>390</v>
      </c>
      <c r="M6" s="61">
        <v>55</v>
      </c>
      <c r="N6" s="61">
        <v>989</v>
      </c>
      <c r="O6" s="14"/>
    </row>
    <row r="7" spans="1:14" s="3" customFormat="1" ht="57.75" customHeight="1">
      <c r="A7" s="11" t="s">
        <v>538</v>
      </c>
      <c r="B7" s="61">
        <v>6715</v>
      </c>
      <c r="C7" s="61">
        <v>6655</v>
      </c>
      <c r="D7" s="61">
        <v>5982</v>
      </c>
      <c r="E7" s="61">
        <v>673</v>
      </c>
      <c r="F7" s="61">
        <v>42</v>
      </c>
      <c r="G7" s="61">
        <v>12</v>
      </c>
      <c r="H7" s="61">
        <v>0</v>
      </c>
      <c r="I7" s="61">
        <v>12</v>
      </c>
      <c r="J7" s="61">
        <v>28</v>
      </c>
      <c r="K7" s="61">
        <v>0</v>
      </c>
      <c r="L7" s="61">
        <v>28</v>
      </c>
      <c r="M7" s="62">
        <v>2</v>
      </c>
      <c r="N7" s="61">
        <v>18</v>
      </c>
    </row>
    <row r="8" spans="1:14" s="3" customFormat="1" ht="57.75" customHeight="1">
      <c r="A8" s="11" t="s">
        <v>575</v>
      </c>
      <c r="B8" s="61">
        <v>11555</v>
      </c>
      <c r="C8" s="61">
        <v>11380</v>
      </c>
      <c r="D8" s="61">
        <v>9555</v>
      </c>
      <c r="E8" s="61">
        <v>1825</v>
      </c>
      <c r="F8" s="61">
        <v>126</v>
      </c>
      <c r="G8" s="61">
        <v>41</v>
      </c>
      <c r="H8" s="61">
        <v>0</v>
      </c>
      <c r="I8" s="61">
        <v>41</v>
      </c>
      <c r="J8" s="61">
        <v>76</v>
      </c>
      <c r="K8" s="61">
        <v>0</v>
      </c>
      <c r="L8" s="61">
        <v>76</v>
      </c>
      <c r="M8" s="61">
        <v>9</v>
      </c>
      <c r="N8" s="61">
        <v>49</v>
      </c>
    </row>
    <row r="9" spans="1:14" s="3" customFormat="1" ht="57.75" customHeight="1">
      <c r="A9" s="11" t="s">
        <v>576</v>
      </c>
      <c r="B9" s="61">
        <v>12054</v>
      </c>
      <c r="C9" s="61">
        <v>11897</v>
      </c>
      <c r="D9" s="61">
        <v>9444</v>
      </c>
      <c r="E9" s="61">
        <v>2453</v>
      </c>
      <c r="F9" s="61">
        <v>101</v>
      </c>
      <c r="G9" s="61">
        <v>30</v>
      </c>
      <c r="H9" s="61">
        <v>0</v>
      </c>
      <c r="I9" s="61">
        <v>30</v>
      </c>
      <c r="J9" s="61">
        <v>62</v>
      </c>
      <c r="K9" s="61">
        <v>0</v>
      </c>
      <c r="L9" s="61">
        <v>62</v>
      </c>
      <c r="M9" s="61">
        <v>9</v>
      </c>
      <c r="N9" s="61">
        <v>56</v>
      </c>
    </row>
    <row r="10" spans="1:14" s="3" customFormat="1" ht="57.75" customHeight="1">
      <c r="A10" s="26" t="s">
        <v>1160</v>
      </c>
      <c r="B10" s="61">
        <v>18589</v>
      </c>
      <c r="C10" s="61">
        <v>18302</v>
      </c>
      <c r="D10" s="61">
        <v>13533</v>
      </c>
      <c r="E10" s="61">
        <v>4769</v>
      </c>
      <c r="F10" s="61">
        <v>168</v>
      </c>
      <c r="G10" s="61">
        <v>79</v>
      </c>
      <c r="H10" s="61">
        <v>0</v>
      </c>
      <c r="I10" s="61">
        <v>79</v>
      </c>
      <c r="J10" s="61">
        <v>78</v>
      </c>
      <c r="K10" s="61">
        <v>0</v>
      </c>
      <c r="L10" s="61">
        <v>78</v>
      </c>
      <c r="M10" s="61">
        <v>11</v>
      </c>
      <c r="N10" s="61">
        <v>119</v>
      </c>
    </row>
    <row r="11" spans="1:14" s="3" customFormat="1" ht="57.75" customHeight="1">
      <c r="A11" s="29" t="s">
        <v>539</v>
      </c>
      <c r="B11" s="61">
        <v>9952</v>
      </c>
      <c r="C11" s="61">
        <v>9805</v>
      </c>
      <c r="D11" s="61">
        <v>7563</v>
      </c>
      <c r="E11" s="61">
        <v>2242</v>
      </c>
      <c r="F11" s="61">
        <v>92</v>
      </c>
      <c r="G11" s="61">
        <v>51</v>
      </c>
      <c r="H11" s="61">
        <v>0</v>
      </c>
      <c r="I11" s="61">
        <v>51</v>
      </c>
      <c r="J11" s="61">
        <v>36</v>
      </c>
      <c r="K11" s="61">
        <v>0</v>
      </c>
      <c r="L11" s="61">
        <v>36</v>
      </c>
      <c r="M11" s="61">
        <v>5</v>
      </c>
      <c r="N11" s="61">
        <v>55</v>
      </c>
    </row>
    <row r="12" spans="1:14" s="6" customFormat="1" ht="57.75" customHeight="1">
      <c r="A12" s="11" t="s">
        <v>566</v>
      </c>
      <c r="B12" s="65">
        <v>10240</v>
      </c>
      <c r="C12" s="65">
        <v>10053</v>
      </c>
      <c r="D12" s="65">
        <v>8096</v>
      </c>
      <c r="E12" s="65">
        <v>1957</v>
      </c>
      <c r="F12" s="65">
        <v>79</v>
      </c>
      <c r="G12" s="65">
        <v>51</v>
      </c>
      <c r="H12" s="65">
        <v>0</v>
      </c>
      <c r="I12" s="65">
        <v>51</v>
      </c>
      <c r="J12" s="65">
        <v>24</v>
      </c>
      <c r="K12" s="65">
        <v>0</v>
      </c>
      <c r="L12" s="65">
        <v>24</v>
      </c>
      <c r="M12" s="65">
        <v>4</v>
      </c>
      <c r="N12" s="65">
        <v>108</v>
      </c>
    </row>
    <row r="13" spans="1:14" s="6" customFormat="1" ht="57.75" customHeight="1">
      <c r="A13" s="11" t="s">
        <v>530</v>
      </c>
      <c r="B13" s="65">
        <v>10707</v>
      </c>
      <c r="C13" s="65">
        <v>10435</v>
      </c>
      <c r="D13" s="65">
        <v>8391</v>
      </c>
      <c r="E13" s="65">
        <v>2044</v>
      </c>
      <c r="F13" s="65">
        <v>71</v>
      </c>
      <c r="G13" s="65">
        <v>37</v>
      </c>
      <c r="H13" s="65">
        <v>0</v>
      </c>
      <c r="I13" s="65">
        <v>37</v>
      </c>
      <c r="J13" s="65">
        <v>29</v>
      </c>
      <c r="K13" s="65">
        <v>0</v>
      </c>
      <c r="L13" s="65">
        <v>29</v>
      </c>
      <c r="M13" s="65">
        <v>5</v>
      </c>
      <c r="N13" s="65">
        <v>201</v>
      </c>
    </row>
    <row r="14" spans="1:14" s="6" customFormat="1" ht="57.75" customHeight="1">
      <c r="A14" s="11" t="s">
        <v>984</v>
      </c>
      <c r="B14" s="65">
        <v>14414</v>
      </c>
      <c r="C14" s="65">
        <v>14144</v>
      </c>
      <c r="D14" s="65">
        <v>11438</v>
      </c>
      <c r="E14" s="65">
        <v>2706</v>
      </c>
      <c r="F14" s="65">
        <v>63</v>
      </c>
      <c r="G14" s="65">
        <v>31</v>
      </c>
      <c r="H14" s="65">
        <v>0</v>
      </c>
      <c r="I14" s="65">
        <v>31</v>
      </c>
      <c r="J14" s="65">
        <v>26</v>
      </c>
      <c r="K14" s="65">
        <v>0</v>
      </c>
      <c r="L14" s="65">
        <v>26</v>
      </c>
      <c r="M14" s="65">
        <v>6</v>
      </c>
      <c r="N14" s="65">
        <v>207</v>
      </c>
    </row>
    <row r="15" spans="1:14" s="6" customFormat="1" ht="57.75" customHeight="1">
      <c r="A15" s="10" t="s">
        <v>1180</v>
      </c>
      <c r="B15" s="65">
        <v>15163</v>
      </c>
      <c r="C15" s="61">
        <v>14906</v>
      </c>
      <c r="D15" s="65">
        <v>11238</v>
      </c>
      <c r="E15" s="65">
        <v>3668</v>
      </c>
      <c r="F15" s="65">
        <v>81</v>
      </c>
      <c r="G15" s="61">
        <v>46</v>
      </c>
      <c r="H15" s="65">
        <v>1</v>
      </c>
      <c r="I15" s="65">
        <v>45</v>
      </c>
      <c r="J15" s="65">
        <v>31</v>
      </c>
      <c r="K15" s="65">
        <v>0</v>
      </c>
      <c r="L15" s="65">
        <v>31</v>
      </c>
      <c r="M15" s="65">
        <v>4</v>
      </c>
      <c r="N15" s="65">
        <v>176</v>
      </c>
    </row>
    <row r="16" spans="1:14" ht="19.5" customHeight="1">
      <c r="A16" s="615" t="s">
        <v>1105</v>
      </c>
      <c r="B16" s="611"/>
      <c r="C16" s="611"/>
      <c r="D16" s="611"/>
      <c r="E16" s="611"/>
      <c r="F16" s="611"/>
      <c r="G16" s="611"/>
      <c r="H16" s="611"/>
      <c r="I16" s="611"/>
      <c r="J16" s="611"/>
      <c r="K16" s="611"/>
      <c r="L16" s="611"/>
      <c r="M16" s="611"/>
      <c r="N16" s="611"/>
    </row>
    <row r="17" spans="1:14" ht="19.5" customHeight="1">
      <c r="A17" s="34"/>
      <c r="B17" s="33"/>
      <c r="C17" s="33"/>
      <c r="D17" s="33"/>
      <c r="E17" s="33"/>
      <c r="F17" s="33"/>
      <c r="G17" s="33"/>
      <c r="H17" s="33"/>
      <c r="I17" s="33"/>
      <c r="J17" s="33"/>
      <c r="K17" s="33"/>
      <c r="L17" s="33"/>
      <c r="M17" s="33"/>
      <c r="N17" s="33"/>
    </row>
  </sheetData>
  <mergeCells count="17">
    <mergeCell ref="A16:N16"/>
    <mergeCell ref="B3:B5"/>
    <mergeCell ref="C3:E3"/>
    <mergeCell ref="H4:I4"/>
    <mergeCell ref="A3:A5"/>
    <mergeCell ref="N3:N5"/>
    <mergeCell ref="C4:C5"/>
    <mergeCell ref="H1:N1"/>
    <mergeCell ref="H2:M2"/>
    <mergeCell ref="D4:D5"/>
    <mergeCell ref="E4:E5"/>
    <mergeCell ref="F4:F5"/>
    <mergeCell ref="A1:G1"/>
    <mergeCell ref="A2:G2"/>
    <mergeCell ref="J4:L4"/>
    <mergeCell ref="M4:M5"/>
    <mergeCell ref="F3:M3"/>
  </mergeCells>
  <printOptions/>
  <pageMargins left="0.6299212598425197" right="0" top="0.5905511811023623"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yahui</dc:creator>
  <cp:keywords/>
  <dc:description/>
  <cp:lastModifiedBy>effie</cp:lastModifiedBy>
  <cp:lastPrinted>2006-05-19T02:46:18Z</cp:lastPrinted>
  <dcterms:created xsi:type="dcterms:W3CDTF">2002-10-31T01:02:59Z</dcterms:created>
  <dcterms:modified xsi:type="dcterms:W3CDTF">2006-05-26T03:32:57Z</dcterms:modified>
  <cp:category/>
  <cp:version/>
  <cp:contentType/>
  <cp:contentStatus/>
</cp:coreProperties>
</file>